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75"/>
  </bookViews>
  <sheets>
    <sheet name="Don Lorenzo III" sheetId="13" r:id="rId1"/>
    <sheet name="Plan1" sheetId="14" r:id="rId2"/>
  </sheets>
  <calcPr calcId="162913"/>
</workbook>
</file>

<file path=xl/calcChain.xml><?xml version="1.0" encoding="utf-8"?>
<calcChain xmlns="http://schemas.openxmlformats.org/spreadsheetml/2006/main">
  <c r="K10" i="13" l="1"/>
  <c r="K12" i="13"/>
  <c r="K6" i="13"/>
  <c r="J10" i="13" l="1"/>
  <c r="H10" i="13"/>
  <c r="J6" i="13"/>
  <c r="H6" i="13"/>
  <c r="I6" i="13" l="1"/>
  <c r="I10" i="13"/>
  <c r="J12" i="13"/>
  <c r="H12" i="13"/>
  <c r="I12" i="13" l="1"/>
</calcChain>
</file>

<file path=xl/sharedStrings.xml><?xml version="1.0" encoding="utf-8"?>
<sst xmlns="http://schemas.openxmlformats.org/spreadsheetml/2006/main" count="67" uniqueCount="39">
  <si>
    <t>Apto.</t>
  </si>
  <si>
    <t>Pavimento</t>
  </si>
  <si>
    <t>Localização</t>
  </si>
  <si>
    <t>Entrada</t>
  </si>
  <si>
    <t>Parcelamento</t>
  </si>
  <si>
    <t>Entrega Chaves</t>
  </si>
  <si>
    <t>N º Dormitórios</t>
  </si>
  <si>
    <t>m²</t>
  </si>
  <si>
    <t>Reservado</t>
  </si>
  <si>
    <t>Vendido</t>
  </si>
  <si>
    <t>Box</t>
  </si>
  <si>
    <t>Cobertura</t>
  </si>
  <si>
    <t>2- Despesas de ITBI, Escritura e Registro de Imóveis serão pagas pelo comprador;</t>
  </si>
  <si>
    <t>Térreo</t>
  </si>
  <si>
    <t xml:space="preserve">Nordeste  </t>
  </si>
  <si>
    <t xml:space="preserve">Valor tabela </t>
  </si>
  <si>
    <t>2 suítes + lavabo</t>
  </si>
  <si>
    <t>2 dormitórios</t>
  </si>
  <si>
    <t>1 suíte + 1 dorm.</t>
  </si>
  <si>
    <t>1° andar</t>
  </si>
  <si>
    <t>2° andar</t>
  </si>
  <si>
    <t>esquina</t>
  </si>
  <si>
    <t>Sul / Oeste / Norte</t>
  </si>
  <si>
    <t>esquina - Sul / Leste / Norte</t>
  </si>
  <si>
    <t>cobertura</t>
  </si>
  <si>
    <t xml:space="preserve">5- Cozinhas com churrasqueiras, esperas lareira e split living e dormitórios, esquadrias em PVC com vidro duplo, pisos em laminado e porcelanato, massa corrida nas paredes e forro todo em gesso;  </t>
  </si>
  <si>
    <t>Lançamento - Celso Rossa Incorporações</t>
  </si>
  <si>
    <t>7 e 8</t>
  </si>
  <si>
    <t xml:space="preserve">Reforços anuais              3 parcelas </t>
  </si>
  <si>
    <t>Área privativa apto</t>
  </si>
  <si>
    <t>Consulte condições de parcelamento direto com a construtora:</t>
  </si>
  <si>
    <t>DON LORENZO III</t>
  </si>
  <si>
    <t>VENDIDO</t>
  </si>
  <si>
    <t>3- Alteração de preços e condições desta tabela: poderá ser realizado a qualquer tempo e sem aviso prévio pela Incorporadora;</t>
  </si>
  <si>
    <t xml:space="preserve">4- Endereço do Empreendimento: Rua Piauí esquina com a Rua Paraná - Bairro Dutra  - Gramado - RS;  Distante apenas 270,00 metros da Av. Borges de Medeiros; </t>
  </si>
  <si>
    <t>6- Registro de Incorporação R.8-9.877 de 15 de Agosto de 2022;</t>
  </si>
  <si>
    <t>7- Previsão de entrega para primeiro semestre de 2025.</t>
  </si>
  <si>
    <t>1- Em caso de parcelamento, correção pelo INCC durante a obra, tendo como base o mês de início das obras, após a entrega das chaves, correção pelo  IGPM positivo + 0,25%;</t>
  </si>
  <si>
    <t>Vigência Junho/23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</si>
</sst>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2"/>
      <color theme="1"/>
      <name val="Engravers MT"/>
      <family val="1"/>
    </font>
    <font>
      <sz val="9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4"/>
      <color theme="1"/>
      <name val="Bahnschrift"/>
      <family val="2"/>
    </font>
    <font>
      <b/>
      <sz val="12"/>
      <color theme="5" tint="-0.499984740745262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theme="1"/>
      <name val="Bahnschrift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Fill="1" applyBorder="1"/>
    <xf numFmtId="0" fontId="0" fillId="0" borderId="0" xfId="0" applyFill="1"/>
    <xf numFmtId="43" fontId="0" fillId="0" borderId="0" xfId="0" applyNumberFormat="1" applyBorder="1"/>
    <xf numFmtId="0" fontId="13" fillId="4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0" fillId="0" borderId="24" xfId="0" applyBorder="1"/>
    <xf numFmtId="0" fontId="17" fillId="3" borderId="14" xfId="0" applyFont="1" applyFill="1" applyBorder="1" applyAlignment="1">
      <alignment horizontal="center" vertical="center"/>
    </xf>
    <xf numFmtId="0" fontId="12" fillId="4" borderId="26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9" fontId="14" fillId="4" borderId="11" xfId="2" applyFont="1" applyFill="1" applyBorder="1" applyAlignment="1" applyProtection="1">
      <alignment horizontal="center" vertical="center"/>
      <protection locked="0"/>
    </xf>
    <xf numFmtId="0" fontId="14" fillId="4" borderId="11" xfId="0" applyFont="1" applyFill="1" applyBorder="1" applyAlignment="1" applyProtection="1">
      <alignment horizontal="center" vertical="center"/>
      <protection locked="0"/>
    </xf>
    <xf numFmtId="9" fontId="14" fillId="4" borderId="11" xfId="0" applyNumberFormat="1" applyFont="1" applyFill="1" applyBorder="1" applyAlignment="1" applyProtection="1">
      <alignment horizontal="center" vertical="center"/>
      <protection locked="0"/>
    </xf>
    <xf numFmtId="9" fontId="14" fillId="4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Border="1"/>
    <xf numFmtId="43" fontId="3" fillId="0" borderId="15" xfId="0" applyNumberFormat="1" applyFont="1" applyFill="1" applyBorder="1" applyAlignment="1">
      <alignment horizontal="center"/>
    </xf>
    <xf numFmtId="43" fontId="3" fillId="0" borderId="16" xfId="0" applyNumberFormat="1" applyFont="1" applyFill="1" applyBorder="1" applyAlignment="1">
      <alignment horizontal="center"/>
    </xf>
    <xf numFmtId="43" fontId="3" fillId="0" borderId="3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4" fontId="3" fillId="0" borderId="2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" fontId="3" fillId="0" borderId="1" xfId="0" applyNumberFormat="1" applyFont="1" applyFill="1" applyBorder="1" applyAlignment="1">
      <alignment horizontal="center"/>
    </xf>
    <xf numFmtId="43" fontId="3" fillId="0" borderId="1" xfId="1" applyFont="1" applyFill="1" applyBorder="1" applyAlignment="1"/>
    <xf numFmtId="0" fontId="5" fillId="0" borderId="2" xfId="0" applyFont="1" applyFill="1" applyBorder="1" applyAlignment="1">
      <alignment horizontal="center"/>
    </xf>
    <xf numFmtId="0" fontId="3" fillId="0" borderId="20" xfId="0" applyFont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2" fillId="4" borderId="9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horizontal="center"/>
    </xf>
    <xf numFmtId="4" fontId="13" fillId="4" borderId="1" xfId="0" applyNumberFormat="1" applyFont="1" applyFill="1" applyBorder="1" applyAlignment="1">
      <alignment horizontal="center"/>
    </xf>
    <xf numFmtId="4" fontId="2" fillId="0" borderId="15" xfId="0" applyNumberFormat="1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43" fontId="11" fillId="0" borderId="20" xfId="0" applyNumberFormat="1" applyFont="1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2" fillId="5" borderId="10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2" fillId="0" borderId="24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7" fillId="0" borderId="19" xfId="0" applyFont="1" applyBorder="1"/>
    <xf numFmtId="0" fontId="0" fillId="0" borderId="20" xfId="0" applyBorder="1"/>
    <xf numFmtId="0" fontId="0" fillId="0" borderId="20" xfId="0" applyBorder="1" applyAlignment="1">
      <alignment horizontal="center"/>
    </xf>
    <xf numFmtId="0" fontId="7" fillId="0" borderId="23" xfId="0" applyFont="1" applyBorder="1"/>
    <xf numFmtId="0" fontId="0" fillId="0" borderId="24" xfId="0" applyBorder="1" applyAlignment="1">
      <alignment horizontal="center"/>
    </xf>
    <xf numFmtId="0" fontId="2" fillId="0" borderId="24" xfId="0" applyFont="1" applyBorder="1"/>
    <xf numFmtId="0" fontId="0" fillId="0" borderId="20" xfId="0" applyBorder="1" applyAlignment="1"/>
    <xf numFmtId="0" fontId="0" fillId="0" borderId="21" xfId="0" applyBorder="1" applyAlignment="1"/>
    <xf numFmtId="0" fontId="7" fillId="0" borderId="7" xfId="0" applyFont="1" applyBorder="1"/>
    <xf numFmtId="0" fontId="0" fillId="0" borderId="0" xfId="0" applyBorder="1" applyAlignment="1"/>
    <xf numFmtId="0" fontId="0" fillId="2" borderId="0" xfId="0" applyFill="1" applyBorder="1"/>
    <xf numFmtId="0" fontId="0" fillId="2" borderId="22" xfId="0" applyFill="1" applyBorder="1"/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Fill="1" applyBorder="1"/>
    <xf numFmtId="0" fontId="0" fillId="0" borderId="20" xfId="0" applyFill="1" applyBorder="1"/>
    <xf numFmtId="0" fontId="0" fillId="0" borderId="21" xfId="0" applyBorder="1"/>
    <xf numFmtId="4" fontId="2" fillId="0" borderId="20" xfId="0" applyNumberFormat="1" applyFont="1" applyFill="1" applyBorder="1" applyAlignment="1">
      <alignment horizontal="left" vertical="center"/>
    </xf>
    <xf numFmtId="0" fontId="15" fillId="3" borderId="6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12" fillId="4" borderId="10" xfId="0" applyFont="1" applyFill="1" applyBorder="1" applyAlignment="1">
      <alignment horizontal="center"/>
    </xf>
    <xf numFmtId="0" fontId="12" fillId="4" borderId="11" xfId="0" applyFont="1" applyFill="1" applyBorder="1" applyAlignment="1">
      <alignment horizontal="center"/>
    </xf>
    <xf numFmtId="0" fontId="18" fillId="4" borderId="11" xfId="0" applyFont="1" applyFill="1" applyBorder="1" applyAlignment="1">
      <alignment horizontal="center"/>
    </xf>
    <xf numFmtId="4" fontId="13" fillId="4" borderId="11" xfId="0" applyNumberFormat="1" applyFont="1" applyFill="1" applyBorder="1" applyAlignment="1">
      <alignment horizontal="center"/>
    </xf>
    <xf numFmtId="4" fontId="12" fillId="4" borderId="11" xfId="0" applyNumberFormat="1" applyFont="1" applyFill="1" applyBorder="1" applyAlignment="1">
      <alignment horizontal="center"/>
    </xf>
    <xf numFmtId="43" fontId="13" fillId="4" borderId="11" xfId="0" applyNumberFormat="1" applyFont="1" applyFill="1" applyBorder="1" applyAlignment="1">
      <alignment horizontal="center"/>
    </xf>
    <xf numFmtId="43" fontId="13" fillId="4" borderId="15" xfId="0" applyNumberFormat="1" applyFont="1" applyFill="1" applyBorder="1" applyAlignment="1">
      <alignment horizontal="center"/>
    </xf>
    <xf numFmtId="43" fontId="13" fillId="4" borderId="12" xfId="0" applyNumberFormat="1" applyFont="1" applyFill="1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17" fillId="3" borderId="8" xfId="0" applyFont="1" applyFill="1" applyBorder="1" applyAlignment="1">
      <alignment horizontal="center" vertical="center"/>
    </xf>
    <xf numFmtId="0" fontId="17" fillId="3" borderId="17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3</xdr:col>
      <xdr:colOff>114300</xdr:colOff>
      <xdr:row>2</xdr:row>
      <xdr:rowOff>409770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2828925" cy="20004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A7" sqref="A7"/>
    </sheetView>
  </sheetViews>
  <sheetFormatPr defaultRowHeight="15" x14ac:dyDescent="0.25"/>
  <cols>
    <col min="1" max="1" width="16.42578125" customWidth="1"/>
    <col min="2" max="2" width="18" customWidth="1"/>
    <col min="3" max="3" width="7" style="6" customWidth="1"/>
    <col min="4" max="4" width="7.7109375" customWidth="1"/>
    <col min="5" max="5" width="19.28515625" customWidth="1"/>
    <col min="6" max="6" width="13.85546875" customWidth="1"/>
    <col min="7" max="7" width="13.5703125" customWidth="1"/>
    <col min="8" max="8" width="12.28515625" customWidth="1"/>
    <col min="9" max="10" width="12.7109375" customWidth="1"/>
    <col min="11" max="11" width="15.28515625" customWidth="1"/>
    <col min="12" max="12" width="5.42578125" customWidth="1"/>
  </cols>
  <sheetData>
    <row r="1" spans="1:12" ht="78" customHeight="1" x14ac:dyDescent="0.25">
      <c r="A1" s="57"/>
      <c r="B1" s="58"/>
      <c r="C1" s="59"/>
      <c r="D1" s="58"/>
      <c r="E1" s="63"/>
      <c r="F1" s="63"/>
      <c r="G1" s="63"/>
      <c r="H1" s="63"/>
      <c r="I1" s="63"/>
      <c r="J1" s="63"/>
      <c r="K1" s="64"/>
    </row>
    <row r="2" spans="1:12" ht="47.25" customHeight="1" x14ac:dyDescent="0.25">
      <c r="A2" s="65"/>
      <c r="B2" s="2"/>
      <c r="C2" s="4"/>
      <c r="D2" s="2"/>
      <c r="E2" s="76" t="s">
        <v>26</v>
      </c>
      <c r="F2" s="76"/>
      <c r="G2" s="76"/>
      <c r="H2" s="66"/>
      <c r="I2" s="66"/>
      <c r="J2" s="85" t="s">
        <v>38</v>
      </c>
      <c r="K2" s="86"/>
    </row>
    <row r="3" spans="1:12" ht="38.25" customHeight="1" thickBot="1" x14ac:dyDescent="0.3">
      <c r="A3" s="60"/>
      <c r="B3" s="13"/>
      <c r="C3" s="61"/>
      <c r="D3" s="13"/>
      <c r="E3" s="87" t="s">
        <v>31</v>
      </c>
      <c r="F3" s="87"/>
      <c r="G3" s="87"/>
      <c r="H3" s="62"/>
      <c r="I3" s="13"/>
      <c r="J3" s="62"/>
      <c r="K3" s="21"/>
    </row>
    <row r="4" spans="1:12" ht="27.75" customHeight="1" x14ac:dyDescent="0.25">
      <c r="A4" s="91" t="s">
        <v>1</v>
      </c>
      <c r="B4" s="93" t="s">
        <v>6</v>
      </c>
      <c r="C4" s="93" t="s">
        <v>0</v>
      </c>
      <c r="D4" s="93" t="s">
        <v>10</v>
      </c>
      <c r="E4" s="93" t="s">
        <v>2</v>
      </c>
      <c r="F4" s="75" t="s">
        <v>29</v>
      </c>
      <c r="G4" s="15" t="s">
        <v>15</v>
      </c>
      <c r="H4" s="10" t="s">
        <v>3</v>
      </c>
      <c r="I4" s="11" t="s">
        <v>4</v>
      </c>
      <c r="J4" s="11" t="s">
        <v>5</v>
      </c>
      <c r="K4" s="12" t="s">
        <v>28</v>
      </c>
    </row>
    <row r="5" spans="1:12" ht="24" customHeight="1" thickBot="1" x14ac:dyDescent="0.3">
      <c r="A5" s="92"/>
      <c r="B5" s="94"/>
      <c r="C5" s="94"/>
      <c r="D5" s="94"/>
      <c r="E5" s="94"/>
      <c r="F5" s="14" t="s">
        <v>7</v>
      </c>
      <c r="G5" s="16"/>
      <c r="H5" s="17">
        <v>0.2</v>
      </c>
      <c r="I5" s="18">
        <v>48</v>
      </c>
      <c r="J5" s="19">
        <v>0.25</v>
      </c>
      <c r="K5" s="20">
        <v>0.15</v>
      </c>
    </row>
    <row r="6" spans="1:12" s="8" customFormat="1" ht="18" customHeight="1" x14ac:dyDescent="0.25">
      <c r="A6" s="25" t="s">
        <v>13</v>
      </c>
      <c r="B6" s="26" t="s">
        <v>18</v>
      </c>
      <c r="C6" s="34">
        <v>101</v>
      </c>
      <c r="D6" s="26">
        <v>2</v>
      </c>
      <c r="E6" s="27" t="s">
        <v>21</v>
      </c>
      <c r="F6" s="28">
        <v>67.400000000000006</v>
      </c>
      <c r="G6" s="42">
        <v>681588.84</v>
      </c>
      <c r="H6" s="22">
        <f t="shared" ref="H6" si="0">G6*H$5</f>
        <v>136317.76800000001</v>
      </c>
      <c r="I6" s="22">
        <f>(G6-H6-J6-(K6*3))/I$5</f>
        <v>5679.9069999999992</v>
      </c>
      <c r="J6" s="22">
        <f t="shared" ref="J6" si="1">G6*J$5</f>
        <v>170397.21</v>
      </c>
      <c r="K6" s="23">
        <f>G6*K$5/3</f>
        <v>34079.441999999995</v>
      </c>
      <c r="L6" s="9"/>
    </row>
    <row r="7" spans="1:12" s="8" customFormat="1" ht="18" customHeight="1" x14ac:dyDescent="0.25">
      <c r="A7" s="38" t="s">
        <v>13</v>
      </c>
      <c r="B7" s="39" t="s">
        <v>17</v>
      </c>
      <c r="C7" s="39">
        <v>102</v>
      </c>
      <c r="D7" s="39">
        <v>1</v>
      </c>
      <c r="E7" s="40" t="s">
        <v>22</v>
      </c>
      <c r="F7" s="41">
        <v>57.2</v>
      </c>
      <c r="G7" s="41" t="s">
        <v>32</v>
      </c>
      <c r="H7" s="41" t="s">
        <v>32</v>
      </c>
      <c r="I7" s="41" t="s">
        <v>32</v>
      </c>
      <c r="J7" s="41" t="s">
        <v>32</v>
      </c>
      <c r="K7" s="41" t="s">
        <v>32</v>
      </c>
      <c r="L7" s="9"/>
    </row>
    <row r="8" spans="1:12" ht="18" customHeight="1" x14ac:dyDescent="0.25">
      <c r="A8" s="38" t="s">
        <v>19</v>
      </c>
      <c r="B8" s="39" t="s">
        <v>18</v>
      </c>
      <c r="C8" s="39">
        <v>201</v>
      </c>
      <c r="D8" s="39">
        <v>4</v>
      </c>
      <c r="E8" s="40" t="s">
        <v>23</v>
      </c>
      <c r="F8" s="41">
        <v>67.400000000000006</v>
      </c>
      <c r="G8" s="41" t="s">
        <v>32</v>
      </c>
      <c r="H8" s="41" t="s">
        <v>32</v>
      </c>
      <c r="I8" s="41" t="s">
        <v>32</v>
      </c>
      <c r="J8" s="41" t="s">
        <v>32</v>
      </c>
      <c r="K8" s="41" t="s">
        <v>32</v>
      </c>
      <c r="L8" s="9"/>
    </row>
    <row r="9" spans="1:12" ht="18" customHeight="1" x14ac:dyDescent="0.25">
      <c r="A9" s="38" t="s">
        <v>19</v>
      </c>
      <c r="B9" s="39" t="s">
        <v>17</v>
      </c>
      <c r="C9" s="39">
        <v>202</v>
      </c>
      <c r="D9" s="39">
        <v>6</v>
      </c>
      <c r="E9" s="40" t="s">
        <v>22</v>
      </c>
      <c r="F9" s="41">
        <v>60.35</v>
      </c>
      <c r="G9" s="41" t="s">
        <v>32</v>
      </c>
      <c r="H9" s="41" t="s">
        <v>32</v>
      </c>
      <c r="I9" s="41" t="s">
        <v>32</v>
      </c>
      <c r="J9" s="41" t="s">
        <v>32</v>
      </c>
      <c r="K9" s="41" t="s">
        <v>32</v>
      </c>
      <c r="L9" s="9"/>
    </row>
    <row r="10" spans="1:12" ht="18" customHeight="1" x14ac:dyDescent="0.25">
      <c r="A10" s="29" t="s">
        <v>20</v>
      </c>
      <c r="B10" s="30" t="s">
        <v>18</v>
      </c>
      <c r="C10" s="30">
        <v>301</v>
      </c>
      <c r="D10" s="30">
        <v>3</v>
      </c>
      <c r="E10" s="31" t="s">
        <v>23</v>
      </c>
      <c r="F10" s="32">
        <v>67.400000000000006</v>
      </c>
      <c r="G10" s="43">
        <v>722959.94</v>
      </c>
      <c r="H10" s="33">
        <f t="shared" ref="H10" si="2">G10*H$5</f>
        <v>144591.98799999998</v>
      </c>
      <c r="I10" s="22">
        <f>(G10-H10-J10-(K10*3))/I$5</f>
        <v>6024.666166666666</v>
      </c>
      <c r="J10" s="33">
        <f t="shared" ref="J10" si="3">G10*J$5</f>
        <v>180739.98499999999</v>
      </c>
      <c r="K10" s="24">
        <f t="shared" ref="K10:K12" si="4">G10*K$5/3</f>
        <v>36147.996999999996</v>
      </c>
      <c r="L10" s="9"/>
    </row>
    <row r="11" spans="1:12" ht="18" customHeight="1" x14ac:dyDescent="0.25">
      <c r="A11" s="38" t="s">
        <v>20</v>
      </c>
      <c r="B11" s="39" t="s">
        <v>17</v>
      </c>
      <c r="C11" s="39">
        <v>302</v>
      </c>
      <c r="D11" s="39">
        <v>5</v>
      </c>
      <c r="E11" s="40" t="s">
        <v>14</v>
      </c>
      <c r="F11" s="41">
        <v>60.35</v>
      </c>
      <c r="G11" s="41" t="s">
        <v>32</v>
      </c>
      <c r="H11" s="41" t="s">
        <v>32</v>
      </c>
      <c r="I11" s="41" t="s">
        <v>32</v>
      </c>
      <c r="J11" s="41" t="s">
        <v>32</v>
      </c>
      <c r="K11" s="41" t="s">
        <v>32</v>
      </c>
      <c r="L11" s="9"/>
    </row>
    <row r="12" spans="1:12" s="8" customFormat="1" ht="18" customHeight="1" thickBot="1" x14ac:dyDescent="0.3">
      <c r="A12" s="77" t="s">
        <v>11</v>
      </c>
      <c r="B12" s="78" t="s">
        <v>16</v>
      </c>
      <c r="C12" s="78">
        <v>401</v>
      </c>
      <c r="D12" s="78" t="s">
        <v>27</v>
      </c>
      <c r="E12" s="79" t="s">
        <v>24</v>
      </c>
      <c r="F12" s="80">
        <v>70.09</v>
      </c>
      <c r="G12" s="81">
        <v>876899.51</v>
      </c>
      <c r="H12" s="82">
        <f t="shared" ref="H12" si="5">G12*H$5</f>
        <v>175379.902</v>
      </c>
      <c r="I12" s="83">
        <f>(G12-H12-J12-(K12*3))/I$5</f>
        <v>7307.4959166666667</v>
      </c>
      <c r="J12" s="82">
        <f t="shared" ref="J12" si="6">G12*J$5</f>
        <v>219224.8775</v>
      </c>
      <c r="K12" s="84">
        <f t="shared" si="4"/>
        <v>43844.9755</v>
      </c>
      <c r="L12" s="9"/>
    </row>
    <row r="13" spans="1:12" ht="18" customHeight="1" x14ac:dyDescent="0.25">
      <c r="A13" s="45"/>
      <c r="B13" s="46"/>
      <c r="C13" s="47"/>
      <c r="D13" s="46"/>
      <c r="E13" s="48"/>
      <c r="F13" s="48"/>
      <c r="G13" s="74"/>
      <c r="H13" s="49"/>
      <c r="I13" s="50"/>
      <c r="J13" s="50"/>
      <c r="K13" s="51"/>
      <c r="L13" s="9"/>
    </row>
    <row r="14" spans="1:12" ht="18" customHeight="1" thickBot="1" x14ac:dyDescent="0.3">
      <c r="A14" s="52" t="s">
        <v>8</v>
      </c>
      <c r="B14" s="56" t="s">
        <v>9</v>
      </c>
      <c r="C14" s="53"/>
      <c r="D14" s="54"/>
      <c r="E14" s="55"/>
      <c r="F14" s="54"/>
      <c r="G14" s="54"/>
      <c r="H14" s="13"/>
      <c r="I14" s="13"/>
      <c r="J14" s="13"/>
      <c r="K14" s="21"/>
      <c r="L14" s="9"/>
    </row>
    <row r="15" spans="1:12" ht="18" customHeight="1" thickBot="1" x14ac:dyDescent="0.3">
      <c r="A15" s="36" t="s">
        <v>30</v>
      </c>
      <c r="B15" s="37"/>
      <c r="C15" s="44"/>
      <c r="D15" s="37"/>
      <c r="E15" s="37"/>
      <c r="F15" s="37"/>
      <c r="G15" s="37"/>
      <c r="H15" s="67"/>
      <c r="I15" s="67"/>
      <c r="J15" s="67"/>
      <c r="K15" s="68"/>
      <c r="L15" s="9"/>
    </row>
    <row r="16" spans="1:12" s="8" customFormat="1" ht="16.5" customHeight="1" x14ac:dyDescent="0.25">
      <c r="A16" s="69"/>
      <c r="B16" s="35"/>
      <c r="C16" s="70"/>
      <c r="D16" s="35"/>
      <c r="E16" s="35"/>
      <c r="F16" s="35"/>
      <c r="G16" s="35"/>
      <c r="H16" s="71"/>
      <c r="I16" s="71"/>
      <c r="J16" s="72"/>
      <c r="K16" s="73"/>
      <c r="L16" s="9"/>
    </row>
    <row r="17" spans="1:12" s="8" customFormat="1" ht="18" customHeight="1" x14ac:dyDescent="0.25">
      <c r="A17" s="88" t="s">
        <v>37</v>
      </c>
      <c r="B17" s="89"/>
      <c r="C17" s="89"/>
      <c r="D17" s="89"/>
      <c r="E17" s="89"/>
      <c r="F17" s="89"/>
      <c r="G17" s="89"/>
      <c r="H17" s="89"/>
      <c r="I17" s="89"/>
      <c r="J17" s="89"/>
      <c r="K17" s="90"/>
      <c r="L17" s="9"/>
    </row>
    <row r="18" spans="1:12" ht="18" customHeight="1" x14ac:dyDescent="0.25">
      <c r="A18" s="88" t="s">
        <v>12</v>
      </c>
      <c r="B18" s="89"/>
      <c r="C18" s="89"/>
      <c r="D18" s="89"/>
      <c r="E18" s="89"/>
      <c r="F18" s="89"/>
      <c r="G18" s="89"/>
      <c r="H18" s="89"/>
      <c r="I18" s="89"/>
      <c r="J18" s="89"/>
      <c r="K18" s="90"/>
      <c r="L18" s="9"/>
    </row>
    <row r="19" spans="1:12" s="8" customFormat="1" ht="18" customHeight="1" x14ac:dyDescent="0.25">
      <c r="A19" s="88" t="s">
        <v>33</v>
      </c>
      <c r="B19" s="89"/>
      <c r="C19" s="89"/>
      <c r="D19" s="89"/>
      <c r="E19" s="89"/>
      <c r="F19" s="89"/>
      <c r="G19" s="89"/>
      <c r="H19" s="89"/>
      <c r="I19" s="89"/>
      <c r="J19" s="89"/>
      <c r="K19" s="90"/>
      <c r="L19" s="9"/>
    </row>
    <row r="20" spans="1:12" ht="18" customHeight="1" x14ac:dyDescent="0.25">
      <c r="A20" s="88" t="s">
        <v>34</v>
      </c>
      <c r="B20" s="89"/>
      <c r="C20" s="89"/>
      <c r="D20" s="89"/>
      <c r="E20" s="89"/>
      <c r="F20" s="89"/>
      <c r="G20" s="89"/>
      <c r="H20" s="89"/>
      <c r="I20" s="89"/>
      <c r="J20" s="89"/>
      <c r="K20" s="90"/>
      <c r="L20" s="9"/>
    </row>
    <row r="21" spans="1:12" ht="18" customHeight="1" x14ac:dyDescent="0.25">
      <c r="A21" s="88" t="s">
        <v>25</v>
      </c>
      <c r="B21" s="89"/>
      <c r="C21" s="89"/>
      <c r="D21" s="89"/>
      <c r="E21" s="89"/>
      <c r="F21" s="89"/>
      <c r="G21" s="89"/>
      <c r="H21" s="89"/>
      <c r="I21" s="89"/>
      <c r="J21" s="89"/>
      <c r="K21" s="90"/>
      <c r="L21" s="9"/>
    </row>
    <row r="22" spans="1:12" ht="18" customHeight="1" x14ac:dyDescent="0.25">
      <c r="A22" s="88" t="s">
        <v>35</v>
      </c>
      <c r="B22" s="89"/>
      <c r="C22" s="89"/>
      <c r="D22" s="89"/>
      <c r="E22" s="89"/>
      <c r="F22" s="89"/>
      <c r="G22" s="89"/>
      <c r="H22" s="89"/>
      <c r="I22" s="89"/>
      <c r="J22" s="89"/>
      <c r="K22" s="90"/>
      <c r="L22" s="9"/>
    </row>
    <row r="23" spans="1:12" ht="18" customHeight="1" thickBot="1" x14ac:dyDescent="0.3">
      <c r="A23" s="95" t="s">
        <v>36</v>
      </c>
      <c r="B23" s="96"/>
      <c r="C23" s="96"/>
      <c r="D23" s="96"/>
      <c r="E23" s="96"/>
      <c r="F23" s="96"/>
      <c r="G23" s="96"/>
      <c r="H23" s="96"/>
      <c r="I23" s="96"/>
      <c r="J23" s="96"/>
      <c r="K23" s="97"/>
      <c r="L23" s="9"/>
    </row>
    <row r="24" spans="1:12" ht="18" customHeight="1" x14ac:dyDescent="0.25">
      <c r="A24" s="1"/>
      <c r="B24" s="1"/>
      <c r="C24" s="5"/>
      <c r="D24" s="1"/>
      <c r="E24" s="1"/>
      <c r="F24" s="1"/>
      <c r="G24" s="1"/>
      <c r="H24" s="7"/>
      <c r="L24" s="9"/>
    </row>
    <row r="25" spans="1:12" ht="18" customHeight="1" x14ac:dyDescent="0.25">
      <c r="C25"/>
      <c r="L25" s="9"/>
    </row>
    <row r="26" spans="1:12" ht="18" customHeight="1" x14ac:dyDescent="0.25">
      <c r="C26"/>
    </row>
    <row r="27" spans="1:12" ht="18" customHeight="1" x14ac:dyDescent="0.25"/>
    <row r="28" spans="1:12" ht="18" customHeight="1" x14ac:dyDescent="0.25"/>
    <row r="29" spans="1:12" s="3" customFormat="1" ht="9.75" customHeight="1" x14ac:dyDescent="0.25">
      <c r="A29"/>
      <c r="B29"/>
      <c r="C29" s="6"/>
      <c r="D29"/>
      <c r="E29"/>
      <c r="F29"/>
      <c r="G29"/>
      <c r="H29"/>
      <c r="I29"/>
      <c r="J29"/>
    </row>
    <row r="30" spans="1:12" ht="18" customHeight="1" x14ac:dyDescent="0.25"/>
    <row r="31" spans="1:12" ht="18" customHeight="1" x14ac:dyDescent="0.25"/>
    <row r="32" spans="1:12" ht="18" customHeight="1" x14ac:dyDescent="0.25"/>
    <row r="33" ht="18" customHeight="1" x14ac:dyDescent="0.25"/>
    <row r="34" ht="18" customHeight="1" x14ac:dyDescent="0.25"/>
  </sheetData>
  <mergeCells count="14">
    <mergeCell ref="A20:K20"/>
    <mergeCell ref="A21:K21"/>
    <mergeCell ref="A22:K22"/>
    <mergeCell ref="A23:K23"/>
    <mergeCell ref="A19:K19"/>
    <mergeCell ref="J2:K2"/>
    <mergeCell ref="E3:G3"/>
    <mergeCell ref="A17:K17"/>
    <mergeCell ref="A18:K18"/>
    <mergeCell ref="A4:A5"/>
    <mergeCell ref="B4:B5"/>
    <mergeCell ref="C4:C5"/>
    <mergeCell ref="D4:D5"/>
    <mergeCell ref="E4:E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Don Lorenzo III</vt:lpstr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2023-04-14T16:19:56Z</cp:lastPrinted>
  <dcterms:created xsi:type="dcterms:W3CDTF">2014-01-11T19:36:19Z</dcterms:created>
  <dcterms:modified xsi:type="dcterms:W3CDTF">2023-05-31T19:04:06Z</dcterms:modified>
</cp:coreProperties>
</file>