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20" windowWidth="20730" windowHeight="9975"/>
  </bookViews>
  <sheets>
    <sheet name="Tabela de Preço" sheetId="6" r:id="rId1"/>
    <sheet name="Fachadas" sheetId="2" r:id="rId2"/>
    <sheet name="Planta Baixa" sheetId="3" r:id="rId3"/>
  </sheets>
  <calcPr calcId="144525"/>
</workbook>
</file>

<file path=xl/calcChain.xml><?xml version="1.0" encoding="utf-8"?>
<calcChain xmlns="http://schemas.openxmlformats.org/spreadsheetml/2006/main">
  <c r="N5" i="6" l="1"/>
  <c r="N6" i="6"/>
  <c r="N7" i="6"/>
  <c r="N8" i="6"/>
  <c r="N9" i="6"/>
  <c r="N10" i="6"/>
  <c r="N11" i="6"/>
  <c r="N12" i="6"/>
  <c r="N13" i="6"/>
  <c r="N14" i="6"/>
  <c r="N15" i="6"/>
  <c r="N16" i="6"/>
  <c r="N17" i="6"/>
  <c r="N4" i="6"/>
  <c r="H6" i="6"/>
  <c r="I6" i="6"/>
  <c r="I17" i="6"/>
  <c r="H17" i="6"/>
  <c r="G16" i="6"/>
  <c r="J15" i="6"/>
  <c r="H14" i="6"/>
  <c r="J11" i="6"/>
  <c r="I9" i="6"/>
  <c r="J17" i="6"/>
  <c r="G17" i="6"/>
  <c r="J16" i="6"/>
  <c r="I16" i="6"/>
  <c r="H16" i="6"/>
  <c r="I15" i="6"/>
  <c r="H15" i="6"/>
  <c r="G15" i="6"/>
  <c r="I14" i="6"/>
  <c r="G14" i="6"/>
  <c r="I11" i="6"/>
  <c r="H11" i="6"/>
  <c r="G11" i="6"/>
  <c r="H9" i="6"/>
  <c r="G9" i="6"/>
  <c r="J6" i="6"/>
  <c r="G6" i="6"/>
  <c r="J14" i="6" l="1"/>
  <c r="J9" i="6"/>
</calcChain>
</file>

<file path=xl/sharedStrings.xml><?xml version="1.0" encoding="utf-8"?>
<sst xmlns="http://schemas.openxmlformats.org/spreadsheetml/2006/main" count="89" uniqueCount="41">
  <si>
    <t>Apto</t>
  </si>
  <si>
    <t>Térreo</t>
  </si>
  <si>
    <t>Andar</t>
  </si>
  <si>
    <t>1º pvto</t>
  </si>
  <si>
    <t>2º pvto</t>
  </si>
  <si>
    <t>Informações Complementares:</t>
  </si>
  <si>
    <t>1- Previsão de término da obra: 2º semestre de 2019;</t>
  </si>
  <si>
    <t>Valor Tabela</t>
  </si>
  <si>
    <t xml:space="preserve">Tabela de Vendas </t>
  </si>
  <si>
    <t>2 reforços - 15%</t>
  </si>
  <si>
    <t>Valor da parcela</t>
  </si>
  <si>
    <t>Conceito</t>
  </si>
  <si>
    <t>1 dormitório</t>
  </si>
  <si>
    <t>1 suíte + 1 dormitório + banho social</t>
  </si>
  <si>
    <t>Residencial Conte</t>
  </si>
  <si>
    <t>1 suíte + 2 dormitórios + banho social</t>
  </si>
  <si>
    <t xml:space="preserve">3- Apartamentos com um dormitório, não possui churrasqueira, sacada e espera de lareira; </t>
  </si>
  <si>
    <t xml:space="preserve">2- Apartamentos com um dormitório, um dormitório mais suíte e dois dormitórios mais suíte; </t>
  </si>
  <si>
    <t>Área total c/ box (m²)</t>
  </si>
  <si>
    <t xml:space="preserve">Parcelamento </t>
  </si>
  <si>
    <t>40% em 36 X</t>
  </si>
  <si>
    <t>Chaves - 10%</t>
  </si>
  <si>
    <t>Entrada - 35%</t>
  </si>
  <si>
    <t>4- Apartamentos com dois dormitórios mais suíte, com espera de split, espera de lareira e churrasqueira na sacada;</t>
  </si>
  <si>
    <t>5 -Prédio com elevador, piso cerâmico e gesso nos corredores, escadas em basalto polido.</t>
  </si>
  <si>
    <t>6- Todos os apartamentos com forro em gesso, piso laminado e porcelanato.</t>
  </si>
  <si>
    <t>7- Despesas de ITBI, escritura e registro de imóveis serão pagas pelo comprador;</t>
  </si>
  <si>
    <t xml:space="preserve">8- Em caso de parcelamento durante a execução da obra, correção mensal conforme variação INCC-M; </t>
  </si>
  <si>
    <t>9- Em caso de parcelamento após entrega das chaves correção mensal conforme variação do IGPM, acrescido de juros de 1,00% ao mês.</t>
  </si>
  <si>
    <t>10- Esta tabela poderá sofrer alterações de preços e condições de pagamento a qualquer tempo, sem aviso prévio da Incorporadora.</t>
  </si>
  <si>
    <t>11- A área dos imóveis acima discriminados são aproximadas, podendo variar para mais ou para menos.</t>
  </si>
  <si>
    <t>12- Incorporadora das Hortênsias Ltda. - Contato com Ederson Luedke - Telefone: 54 9974-8980</t>
  </si>
  <si>
    <t>Observação</t>
  </si>
  <si>
    <t>Rua São Paulo, 275 - Bairro Moura - Gramado/RS</t>
  </si>
  <si>
    <t>Área Privativa</t>
  </si>
  <si>
    <t>Valor a Corrigir</t>
  </si>
  <si>
    <t>Percentual a Corrigir</t>
  </si>
  <si>
    <t>Novo Valor</t>
  </si>
  <si>
    <t>Vendido</t>
  </si>
  <si>
    <t>Possuímos 3  lotes a venda:     1)- Vivendas do arvoredo Lote Q05, Rua das Cerejeiras com 630 m² totalmente plano (atrás do super carros) R$275.000,00   2)- Vivendas do arvoredo Lote G06,  com 450 m² totalmente plano  R$250.000,00 3) - Vivendas do Arvoredo com 390 m², em frente ao lago totalmente plano Lote 4 Quadra T - R$250.000,00</t>
  </si>
  <si>
    <t xml:space="preserve">             Tabela válida até 30/11/2017.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</si>
</sst>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5" tint="-0.499984740745262"/>
      <name val="Calibri"/>
      <family val="2"/>
      <scheme val="minor"/>
    </font>
    <font>
      <b/>
      <sz val="10"/>
      <name val="Calibri"/>
      <family val="2"/>
      <scheme val="minor"/>
    </font>
    <font>
      <b/>
      <sz val="10.5"/>
      <color rgb="FFFF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9">
    <xf numFmtId="0" fontId="0" fillId="0" borderId="0" xfId="0"/>
    <xf numFmtId="0" fontId="0" fillId="0" borderId="0" xfId="0" applyBorder="1"/>
    <xf numFmtId="0" fontId="2" fillId="0" borderId="0" xfId="0" applyFont="1"/>
    <xf numFmtId="0" fontId="3" fillId="0" borderId="0" xfId="0" applyFont="1"/>
    <xf numFmtId="0" fontId="4" fillId="0" borderId="0" xfId="0" applyFont="1" applyBorder="1"/>
    <xf numFmtId="0" fontId="5" fillId="0" borderId="0" xfId="0" applyFont="1" applyBorder="1"/>
    <xf numFmtId="0" fontId="7" fillId="0" borderId="0" xfId="0" applyFont="1"/>
    <xf numFmtId="0" fontId="6" fillId="0" borderId="14" xfId="0" applyFont="1" applyBorder="1"/>
    <xf numFmtId="2" fontId="6" fillId="0" borderId="9" xfId="0" applyNumberFormat="1" applyFont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2" fontId="6" fillId="0" borderId="8" xfId="0" applyNumberFormat="1" applyFont="1" applyFill="1" applyBorder="1" applyAlignment="1">
      <alignment horizontal="center"/>
    </xf>
    <xf numFmtId="0" fontId="6" fillId="0" borderId="13" xfId="0" applyFont="1" applyFill="1" applyBorder="1"/>
    <xf numFmtId="0" fontId="2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/>
    <xf numFmtId="44" fontId="8" fillId="0" borderId="0" xfId="1" applyFont="1" applyFill="1" applyBorder="1" applyAlignment="1">
      <alignment horizontal="center"/>
    </xf>
    <xf numFmtId="44" fontId="10" fillId="0" borderId="5" xfId="1" applyFont="1" applyBorder="1"/>
    <xf numFmtId="44" fontId="9" fillId="0" borderId="5" xfId="1" applyFont="1" applyBorder="1"/>
    <xf numFmtId="44" fontId="9" fillId="0" borderId="9" xfId="1" applyFont="1" applyBorder="1"/>
    <xf numFmtId="0" fontId="0" fillId="0" borderId="0" xfId="0" applyFill="1" applyBorder="1"/>
    <xf numFmtId="0" fontId="6" fillId="0" borderId="9" xfId="0" applyFont="1" applyBorder="1" applyAlignment="1">
      <alignment horizontal="center"/>
    </xf>
    <xf numFmtId="0" fontId="11" fillId="0" borderId="0" xfId="0" applyFont="1"/>
    <xf numFmtId="44" fontId="9" fillId="0" borderId="4" xfId="1" applyFont="1" applyFill="1" applyBorder="1" applyAlignment="1">
      <alignment horizontal="center"/>
    </xf>
    <xf numFmtId="44" fontId="9" fillId="0" borderId="8" xfId="1" applyFont="1" applyFill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9" fillId="2" borderId="16" xfId="0" applyFont="1" applyFill="1" applyBorder="1" applyAlignment="1">
      <alignment horizontal="center"/>
    </xf>
    <xf numFmtId="44" fontId="9" fillId="2" borderId="1" xfId="1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/>
    </xf>
    <xf numFmtId="0" fontId="6" fillId="0" borderId="9" xfId="0" applyFont="1" applyFill="1" applyBorder="1" applyAlignment="1">
      <alignment horizontal="center"/>
    </xf>
    <xf numFmtId="2" fontId="6" fillId="0" borderId="9" xfId="0" applyNumberFormat="1" applyFont="1" applyFill="1" applyBorder="1" applyAlignment="1">
      <alignment horizontal="center"/>
    </xf>
    <xf numFmtId="0" fontId="6" fillId="0" borderId="14" xfId="0" applyFont="1" applyFill="1" applyBorder="1"/>
    <xf numFmtId="44" fontId="9" fillId="0" borderId="5" xfId="1" applyFont="1" applyFill="1" applyBorder="1"/>
    <xf numFmtId="44" fontId="9" fillId="0" borderId="9" xfId="1" applyFont="1" applyFill="1" applyBorder="1"/>
    <xf numFmtId="0" fontId="6" fillId="0" borderId="3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2" fontId="6" fillId="0" borderId="7" xfId="0" applyNumberFormat="1" applyFont="1" applyFill="1" applyBorder="1" applyAlignment="1">
      <alignment horizontal="center"/>
    </xf>
    <xf numFmtId="0" fontId="6" fillId="0" borderId="12" xfId="0" applyFont="1" applyFill="1" applyBorder="1"/>
    <xf numFmtId="44" fontId="9" fillId="0" borderId="3" xfId="1" applyFont="1" applyFill="1" applyBorder="1" applyAlignment="1">
      <alignment horizontal="center"/>
    </xf>
    <xf numFmtId="44" fontId="9" fillId="0" borderId="7" xfId="1" applyFont="1" applyFill="1" applyBorder="1" applyAlignment="1">
      <alignment horizontal="center"/>
    </xf>
    <xf numFmtId="44" fontId="9" fillId="0" borderId="4" xfId="1" applyFont="1" applyFill="1" applyBorder="1"/>
    <xf numFmtId="44" fontId="9" fillId="0" borderId="8" xfId="1" applyFont="1" applyFill="1" applyBorder="1"/>
    <xf numFmtId="0" fontId="6" fillId="0" borderId="18" xfId="0" applyFont="1" applyFill="1" applyBorder="1" applyAlignment="1">
      <alignment horizontal="center"/>
    </xf>
    <xf numFmtId="0" fontId="6" fillId="0" borderId="19" xfId="0" applyFont="1" applyFill="1" applyBorder="1" applyAlignment="1">
      <alignment horizontal="center"/>
    </xf>
    <xf numFmtId="2" fontId="6" fillId="0" borderId="19" xfId="0" applyNumberFormat="1" applyFont="1" applyFill="1" applyBorder="1" applyAlignment="1">
      <alignment horizontal="center"/>
    </xf>
    <xf numFmtId="0" fontId="6" fillId="0" borderId="20" xfId="0" applyFont="1" applyFill="1" applyBorder="1"/>
    <xf numFmtId="44" fontId="9" fillId="0" borderId="18" xfId="1" applyFont="1" applyFill="1" applyBorder="1"/>
    <xf numFmtId="44" fontId="9" fillId="0" borderId="19" xfId="1" applyFont="1" applyFill="1" applyBorder="1"/>
    <xf numFmtId="0" fontId="6" fillId="2" borderId="1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0" fillId="3" borderId="17" xfId="0" applyFill="1" applyBorder="1"/>
    <xf numFmtId="44" fontId="0" fillId="0" borderId="0" xfId="0" applyNumberFormat="1"/>
    <xf numFmtId="0" fontId="13" fillId="0" borderId="0" xfId="0" applyFont="1"/>
    <xf numFmtId="0" fontId="13" fillId="0" borderId="0" xfId="0" applyFont="1" applyFill="1"/>
    <xf numFmtId="0" fontId="14" fillId="0" borderId="0" xfId="0" applyFont="1"/>
    <xf numFmtId="0" fontId="6" fillId="4" borderId="4" xfId="0" applyFont="1" applyFill="1" applyBorder="1" applyAlignment="1">
      <alignment horizontal="center"/>
    </xf>
    <xf numFmtId="0" fontId="6" fillId="4" borderId="8" xfId="0" applyFont="1" applyFill="1" applyBorder="1" applyAlignment="1">
      <alignment horizontal="center"/>
    </xf>
    <xf numFmtId="2" fontId="6" fillId="4" borderId="8" xfId="0" applyNumberFormat="1" applyFont="1" applyFill="1" applyBorder="1" applyAlignment="1">
      <alignment horizontal="center"/>
    </xf>
    <xf numFmtId="0" fontId="6" fillId="4" borderId="13" xfId="0" applyFont="1" applyFill="1" applyBorder="1"/>
    <xf numFmtId="44" fontId="9" fillId="0" borderId="13" xfId="1" applyFont="1" applyFill="1" applyBorder="1" applyAlignment="1">
      <alignment horizontal="center"/>
    </xf>
    <xf numFmtId="44" fontId="9" fillId="0" borderId="14" xfId="1" applyFont="1" applyFill="1" applyBorder="1" applyAlignment="1">
      <alignment horizontal="center"/>
    </xf>
    <xf numFmtId="44" fontId="9" fillId="0" borderId="20" xfId="1" applyFont="1" applyFill="1" applyBorder="1" applyAlignment="1">
      <alignment horizontal="center"/>
    </xf>
    <xf numFmtId="44" fontId="9" fillId="0" borderId="12" xfId="1" applyFont="1" applyFill="1" applyBorder="1" applyAlignment="1">
      <alignment horizontal="center"/>
    </xf>
    <xf numFmtId="44" fontId="12" fillId="0" borderId="29" xfId="0" applyNumberFormat="1" applyFont="1" applyBorder="1"/>
    <xf numFmtId="44" fontId="12" fillId="4" borderId="29" xfId="0" applyNumberFormat="1" applyFont="1" applyFill="1" applyBorder="1"/>
    <xf numFmtId="0" fontId="6" fillId="4" borderId="3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2" fontId="6" fillId="4" borderId="7" xfId="0" applyNumberFormat="1" applyFont="1" applyFill="1" applyBorder="1" applyAlignment="1">
      <alignment horizontal="center"/>
    </xf>
    <xf numFmtId="0" fontId="6" fillId="4" borderId="12" xfId="0" applyFont="1" applyFill="1" applyBorder="1"/>
    <xf numFmtId="0" fontId="9" fillId="2" borderId="30" xfId="0" applyFont="1" applyFill="1" applyBorder="1" applyAlignment="1">
      <alignment horizontal="center"/>
    </xf>
    <xf numFmtId="0" fontId="0" fillId="0" borderId="0" xfId="2" applyNumberFormat="1" applyFont="1"/>
    <xf numFmtId="44" fontId="0" fillId="0" borderId="0" xfId="1" applyFont="1"/>
    <xf numFmtId="0" fontId="6" fillId="4" borderId="6" xfId="0" applyFont="1" applyFill="1" applyBorder="1" applyAlignment="1">
      <alignment horizontal="center"/>
    </xf>
    <xf numFmtId="0" fontId="6" fillId="4" borderId="10" xfId="0" applyFont="1" applyFill="1" applyBorder="1" applyAlignment="1">
      <alignment horizontal="center"/>
    </xf>
    <xf numFmtId="2" fontId="6" fillId="4" borderId="10" xfId="0" applyNumberFormat="1" applyFont="1" applyFill="1" applyBorder="1" applyAlignment="1">
      <alignment horizontal="center"/>
    </xf>
    <xf numFmtId="0" fontId="6" fillId="4" borderId="15" xfId="0" applyFont="1" applyFill="1" applyBorder="1"/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0" fontId="3" fillId="0" borderId="25" xfId="0" applyFont="1" applyFill="1" applyBorder="1" applyAlignment="1">
      <alignment horizontal="center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25399</xdr:colOff>
      <xdr:row>0</xdr:row>
      <xdr:rowOff>47625</xdr:rowOff>
    </xdr:from>
    <xdr:to>
      <xdr:col>12</xdr:col>
      <xdr:colOff>93132</xdr:colOff>
      <xdr:row>22</xdr:row>
      <xdr:rowOff>9525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399" y="47625"/>
          <a:ext cx="7382933" cy="41529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85725</xdr:colOff>
      <xdr:row>22</xdr:row>
      <xdr:rowOff>19049</xdr:rowOff>
    </xdr:from>
    <xdr:to>
      <xdr:col>12</xdr:col>
      <xdr:colOff>119591</xdr:colOff>
      <xdr:row>43</xdr:row>
      <xdr:rowOff>152398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5725" y="4210049"/>
          <a:ext cx="7349066" cy="413384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0</xdr:colOff>
      <xdr:row>43</xdr:row>
      <xdr:rowOff>152400</xdr:rowOff>
    </xdr:from>
    <xdr:to>
      <xdr:col>12</xdr:col>
      <xdr:colOff>152398</xdr:colOff>
      <xdr:row>65</xdr:row>
      <xdr:rowOff>161924</xdr:rowOff>
    </xdr:to>
    <xdr:pic>
      <xdr:nvPicPr>
        <xdr:cNvPr id="205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0" y="8343900"/>
          <a:ext cx="7467598" cy="420052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533399</xdr:colOff>
      <xdr:row>6</xdr:row>
      <xdr:rowOff>95250</xdr:rowOff>
    </xdr:from>
    <xdr:to>
      <xdr:col>17</xdr:col>
      <xdr:colOff>85724</xdr:colOff>
      <xdr:row>37</xdr:row>
      <xdr:rowOff>38100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 cstate="print"/>
        <a:srcRect l="5323" t="6855" r="12429" b="7713"/>
        <a:stretch>
          <a:fillRect/>
        </a:stretch>
      </xdr:blipFill>
      <xdr:spPr bwMode="auto">
        <a:xfrm>
          <a:off x="533399" y="1238250"/>
          <a:ext cx="9915525" cy="5848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9"/>
  <sheetViews>
    <sheetView tabSelected="1" workbookViewId="0">
      <selection activeCell="Q6" sqref="Q6"/>
    </sheetView>
  </sheetViews>
  <sheetFormatPr defaultRowHeight="15" x14ac:dyDescent="0.25"/>
  <cols>
    <col min="1" max="1" width="7.42578125" customWidth="1"/>
    <col min="2" max="2" width="5.42578125" customWidth="1"/>
    <col min="3" max="3" width="11.85546875" bestFit="1" customWidth="1"/>
    <col min="4" max="4" width="18" customWidth="1"/>
    <col min="5" max="5" width="29.85546875" bestFit="1" customWidth="1"/>
    <col min="6" max="6" width="14.28515625" bestFit="1" customWidth="1"/>
    <col min="7" max="7" width="13.140625" customWidth="1"/>
    <col min="8" max="8" width="15.140625" customWidth="1"/>
    <col min="9" max="9" width="13.140625" customWidth="1"/>
    <col min="10" max="10" width="14.140625" customWidth="1"/>
    <col min="11" max="11" width="14.5703125" customWidth="1"/>
    <col min="12" max="12" width="14.28515625" hidden="1" customWidth="1"/>
    <col min="13" max="13" width="17.28515625" hidden="1" customWidth="1"/>
    <col min="14" max="14" width="20.85546875" hidden="1" customWidth="1"/>
    <col min="15" max="16" width="9.140625" customWidth="1"/>
  </cols>
  <sheetData>
    <row r="1" spans="1:14" ht="16.5" customHeight="1" thickBot="1" x14ac:dyDescent="0.35">
      <c r="A1" s="3" t="s">
        <v>14</v>
      </c>
      <c r="B1" s="3"/>
      <c r="C1" s="3"/>
      <c r="D1" s="3"/>
      <c r="E1" s="87" t="s">
        <v>8</v>
      </c>
      <c r="F1" s="88"/>
    </row>
    <row r="2" spans="1:14" ht="12.75" customHeight="1" thickBot="1" x14ac:dyDescent="0.3">
      <c r="A2" s="22" t="s">
        <v>33</v>
      </c>
      <c r="B2" s="6"/>
      <c r="C2" s="6"/>
      <c r="D2" s="6"/>
      <c r="E2" s="6"/>
      <c r="H2" s="27" t="s">
        <v>19</v>
      </c>
    </row>
    <row r="3" spans="1:14" ht="15.75" thickBot="1" x14ac:dyDescent="0.3">
      <c r="A3" s="50" t="s">
        <v>2</v>
      </c>
      <c r="B3" s="26" t="s">
        <v>0</v>
      </c>
      <c r="C3" s="26" t="s">
        <v>34</v>
      </c>
      <c r="D3" s="26" t="s">
        <v>18</v>
      </c>
      <c r="E3" s="49" t="s">
        <v>11</v>
      </c>
      <c r="F3" s="27" t="s">
        <v>7</v>
      </c>
      <c r="G3" s="27" t="s">
        <v>22</v>
      </c>
      <c r="H3" s="27" t="s">
        <v>20</v>
      </c>
      <c r="I3" s="27" t="s">
        <v>21</v>
      </c>
      <c r="J3" s="27" t="s">
        <v>9</v>
      </c>
      <c r="K3" s="27" t="s">
        <v>32</v>
      </c>
      <c r="L3" s="71" t="s">
        <v>35</v>
      </c>
      <c r="M3" s="71" t="s">
        <v>36</v>
      </c>
      <c r="N3" s="71" t="s">
        <v>37</v>
      </c>
    </row>
    <row r="4" spans="1:14" ht="12.95" customHeight="1" x14ac:dyDescent="0.25">
      <c r="A4" s="67" t="s">
        <v>1</v>
      </c>
      <c r="B4" s="68">
        <v>101</v>
      </c>
      <c r="C4" s="68">
        <v>35.799999999999997</v>
      </c>
      <c r="D4" s="69">
        <v>60.26</v>
      </c>
      <c r="E4" s="70" t="s">
        <v>12</v>
      </c>
      <c r="F4" s="66" t="s">
        <v>38</v>
      </c>
      <c r="G4" s="66" t="s">
        <v>38</v>
      </c>
      <c r="H4" s="66" t="s">
        <v>38</v>
      </c>
      <c r="I4" s="66" t="s">
        <v>38</v>
      </c>
      <c r="J4" s="66" t="s">
        <v>38</v>
      </c>
      <c r="K4" s="66" t="s">
        <v>38</v>
      </c>
      <c r="L4" s="53">
        <v>269871.43680000002</v>
      </c>
      <c r="M4" s="72">
        <v>1.75</v>
      </c>
      <c r="N4" s="73">
        <f>(L4*(1+($M$4/100)))</f>
        <v>274594.18694400002</v>
      </c>
    </row>
    <row r="5" spans="1:14" ht="12.95" customHeight="1" thickBot="1" x14ac:dyDescent="0.3">
      <c r="A5" s="57" t="s">
        <v>1</v>
      </c>
      <c r="B5" s="58">
        <v>102</v>
      </c>
      <c r="C5" s="58">
        <v>54.98</v>
      </c>
      <c r="D5" s="59">
        <v>93.22</v>
      </c>
      <c r="E5" s="60" t="s">
        <v>13</v>
      </c>
      <c r="F5" s="66" t="s">
        <v>38</v>
      </c>
      <c r="G5" s="66" t="s">
        <v>38</v>
      </c>
      <c r="H5" s="66" t="s">
        <v>38</v>
      </c>
      <c r="I5" s="66" t="s">
        <v>38</v>
      </c>
      <c r="J5" s="66" t="s">
        <v>38</v>
      </c>
      <c r="K5" s="66" t="s">
        <v>38</v>
      </c>
      <c r="L5" s="53">
        <v>325873.04759999999</v>
      </c>
      <c r="M5" s="53"/>
      <c r="N5" s="73">
        <f t="shared" ref="N5:N17" si="0">(L5*(1+($M$4/100)))</f>
        <v>331575.82593300001</v>
      </c>
    </row>
    <row r="6" spans="1:14" ht="12.95" customHeight="1" x14ac:dyDescent="0.25">
      <c r="A6" s="9" t="s">
        <v>1</v>
      </c>
      <c r="B6" s="10">
        <v>103</v>
      </c>
      <c r="C6" s="36">
        <v>63.78</v>
      </c>
      <c r="D6" s="11">
        <v>103.03</v>
      </c>
      <c r="E6" s="12" t="s">
        <v>13</v>
      </c>
      <c r="F6" s="65">
        <v>358000</v>
      </c>
      <c r="G6" s="61">
        <f>F6*35%</f>
        <v>125299.99999999999</v>
      </c>
      <c r="H6" s="23">
        <f>F6*40%/36</f>
        <v>3977.7777777777778</v>
      </c>
      <c r="I6" s="23">
        <f>F6*10%</f>
        <v>35800</v>
      </c>
      <c r="J6" s="24">
        <f>F6*15%/2</f>
        <v>26850</v>
      </c>
      <c r="K6" s="24"/>
      <c r="L6" s="53">
        <v>348845.0796</v>
      </c>
      <c r="M6" s="53"/>
      <c r="N6" s="73">
        <f t="shared" si="0"/>
        <v>354949.86849300005</v>
      </c>
    </row>
    <row r="7" spans="1:14" ht="3" customHeight="1" thickBot="1" x14ac:dyDescent="0.3">
      <c r="A7" s="29"/>
      <c r="B7" s="30"/>
      <c r="C7" s="30"/>
      <c r="D7" s="31"/>
      <c r="E7" s="32"/>
      <c r="F7" s="65">
        <v>396000</v>
      </c>
      <c r="G7" s="62"/>
      <c r="H7" s="33"/>
      <c r="I7" s="33"/>
      <c r="J7" s="34"/>
      <c r="K7" s="34"/>
      <c r="L7" s="53">
        <v>0</v>
      </c>
      <c r="M7" s="53"/>
      <c r="N7" s="73">
        <f t="shared" si="0"/>
        <v>0</v>
      </c>
    </row>
    <row r="8" spans="1:14" ht="12.95" customHeight="1" x14ac:dyDescent="0.25">
      <c r="A8" s="74" t="s">
        <v>3</v>
      </c>
      <c r="B8" s="75">
        <v>201</v>
      </c>
      <c r="C8" s="68">
        <v>63.78</v>
      </c>
      <c r="D8" s="76">
        <v>103.03</v>
      </c>
      <c r="E8" s="77" t="s">
        <v>13</v>
      </c>
      <c r="F8" s="66" t="s">
        <v>38</v>
      </c>
      <c r="G8" s="66" t="s">
        <v>38</v>
      </c>
      <c r="H8" s="66" t="s">
        <v>38</v>
      </c>
      <c r="I8" s="66" t="s">
        <v>38</v>
      </c>
      <c r="J8" s="66" t="s">
        <v>38</v>
      </c>
      <c r="K8" s="66" t="s">
        <v>38</v>
      </c>
      <c r="L8" s="53">
        <v>386429.59080000001</v>
      </c>
      <c r="M8" s="53"/>
      <c r="N8" s="73">
        <f t="shared" si="0"/>
        <v>393192.10863900004</v>
      </c>
    </row>
    <row r="9" spans="1:14" ht="12.95" customHeight="1" x14ac:dyDescent="0.25">
      <c r="A9" s="9" t="s">
        <v>3</v>
      </c>
      <c r="B9" s="10">
        <v>202</v>
      </c>
      <c r="C9" s="10">
        <v>54.98</v>
      </c>
      <c r="D9" s="11">
        <v>93.02</v>
      </c>
      <c r="E9" s="12" t="s">
        <v>13</v>
      </c>
      <c r="F9" s="65">
        <v>398000</v>
      </c>
      <c r="G9" s="61">
        <f t="shared" ref="G9:G17" si="1">F9*35%</f>
        <v>139300</v>
      </c>
      <c r="H9" s="41">
        <f t="shared" ref="H9:H17" si="2">F9*40%/36</f>
        <v>4422.2222222222226</v>
      </c>
      <c r="I9" s="41">
        <f t="shared" ref="I9:I17" si="3">F9*10%</f>
        <v>39800</v>
      </c>
      <c r="J9" s="42">
        <f t="shared" ref="J9:J11" si="4">F9*15%/2</f>
        <v>29850</v>
      </c>
      <c r="K9" s="42"/>
      <c r="L9" s="53">
        <v>388974.14400000003</v>
      </c>
      <c r="M9" s="53"/>
      <c r="N9" s="73">
        <f t="shared" si="0"/>
        <v>395781.19152000005</v>
      </c>
    </row>
    <row r="10" spans="1:14" ht="12.95" customHeight="1" x14ac:dyDescent="0.25">
      <c r="A10" s="57" t="s">
        <v>3</v>
      </c>
      <c r="B10" s="58">
        <v>203</v>
      </c>
      <c r="C10" s="58">
        <v>35.799999999999997</v>
      </c>
      <c r="D10" s="59">
        <v>60.26</v>
      </c>
      <c r="E10" s="60" t="s">
        <v>12</v>
      </c>
      <c r="F10" s="66" t="s">
        <v>38</v>
      </c>
      <c r="G10" s="66" t="s">
        <v>38</v>
      </c>
      <c r="H10" s="66" t="s">
        <v>38</v>
      </c>
      <c r="I10" s="66" t="s">
        <v>38</v>
      </c>
      <c r="J10" s="66" t="s">
        <v>38</v>
      </c>
      <c r="K10" s="66" t="s">
        <v>38</v>
      </c>
      <c r="L10" s="53">
        <v>289165.0428</v>
      </c>
      <c r="M10" s="53"/>
      <c r="N10" s="73">
        <f t="shared" si="0"/>
        <v>294225.43104900001</v>
      </c>
    </row>
    <row r="11" spans="1:14" ht="12.95" customHeight="1" thickBot="1" x14ac:dyDescent="0.3">
      <c r="A11" s="9" t="s">
        <v>3</v>
      </c>
      <c r="B11" s="10">
        <v>204</v>
      </c>
      <c r="C11" s="10">
        <v>54.98</v>
      </c>
      <c r="D11" s="11">
        <v>93.03</v>
      </c>
      <c r="E11" s="12" t="s">
        <v>13</v>
      </c>
      <c r="F11" s="65">
        <v>394000</v>
      </c>
      <c r="G11" s="61">
        <f t="shared" si="1"/>
        <v>137900</v>
      </c>
      <c r="H11" s="23">
        <f t="shared" si="2"/>
        <v>4377.7777777777774</v>
      </c>
      <c r="I11" s="23">
        <f t="shared" si="3"/>
        <v>39400</v>
      </c>
      <c r="J11" s="24">
        <f t="shared" si="4"/>
        <v>29550</v>
      </c>
      <c r="K11" s="24"/>
      <c r="L11" s="53">
        <v>382657.93680000002</v>
      </c>
      <c r="M11" s="53"/>
      <c r="N11" s="73">
        <f t="shared" si="0"/>
        <v>389354.45069400006</v>
      </c>
    </row>
    <row r="12" spans="1:14" ht="12.95" customHeight="1" x14ac:dyDescent="0.25">
      <c r="A12" s="57" t="s">
        <v>3</v>
      </c>
      <c r="B12" s="58">
        <v>205</v>
      </c>
      <c r="C12" s="68">
        <v>63.78</v>
      </c>
      <c r="D12" s="59">
        <v>103.03</v>
      </c>
      <c r="E12" s="60" t="s">
        <v>13</v>
      </c>
      <c r="F12" s="66" t="s">
        <v>38</v>
      </c>
      <c r="G12" s="66" t="s">
        <v>38</v>
      </c>
      <c r="H12" s="66" t="s">
        <v>38</v>
      </c>
      <c r="I12" s="66" t="s">
        <v>38</v>
      </c>
      <c r="J12" s="66" t="s">
        <v>38</v>
      </c>
      <c r="K12" s="66" t="s">
        <v>38</v>
      </c>
      <c r="L12" s="53">
        <v>380469.53700000001</v>
      </c>
      <c r="M12" s="53"/>
      <c r="N12" s="73">
        <f t="shared" si="0"/>
        <v>387127.75389750005</v>
      </c>
    </row>
    <row r="13" spans="1:14" ht="3.75" customHeight="1" thickBot="1" x14ac:dyDescent="0.3">
      <c r="A13" s="43"/>
      <c r="B13" s="44"/>
      <c r="C13" s="44"/>
      <c r="D13" s="45"/>
      <c r="E13" s="46"/>
      <c r="F13" s="65">
        <v>0</v>
      </c>
      <c r="G13" s="63"/>
      <c r="H13" s="47"/>
      <c r="I13" s="47"/>
      <c r="J13" s="48"/>
      <c r="K13" s="48"/>
      <c r="L13" s="53">
        <v>0</v>
      </c>
      <c r="M13" s="53"/>
      <c r="N13" s="73">
        <f t="shared" si="0"/>
        <v>0</v>
      </c>
    </row>
    <row r="14" spans="1:14" ht="12.95" customHeight="1" x14ac:dyDescent="0.25">
      <c r="A14" s="35" t="s">
        <v>4</v>
      </c>
      <c r="B14" s="36">
        <v>301</v>
      </c>
      <c r="C14" s="36">
        <v>63.78</v>
      </c>
      <c r="D14" s="37">
        <v>103.03</v>
      </c>
      <c r="E14" s="38" t="s">
        <v>13</v>
      </c>
      <c r="F14" s="65">
        <v>419000</v>
      </c>
      <c r="G14" s="64">
        <f t="shared" si="1"/>
        <v>146650</v>
      </c>
      <c r="H14" s="39">
        <f t="shared" si="2"/>
        <v>4655.5555555555557</v>
      </c>
      <c r="I14" s="39">
        <f t="shared" si="3"/>
        <v>41900</v>
      </c>
      <c r="J14" s="40">
        <f t="shared" ref="J14:J17" si="5">F14*15%/2</f>
        <v>31425</v>
      </c>
      <c r="K14" s="40"/>
      <c r="L14" s="53">
        <v>410810.26319999999</v>
      </c>
      <c r="M14" s="53"/>
      <c r="N14" s="73">
        <f t="shared" si="0"/>
        <v>417999.44280600001</v>
      </c>
    </row>
    <row r="15" spans="1:14" ht="12.95" customHeight="1" x14ac:dyDescent="0.25">
      <c r="A15" s="9" t="s">
        <v>4</v>
      </c>
      <c r="B15" s="10">
        <v>302</v>
      </c>
      <c r="C15" s="10">
        <v>73.56</v>
      </c>
      <c r="D15" s="11">
        <v>119.09</v>
      </c>
      <c r="E15" s="12" t="s">
        <v>15</v>
      </c>
      <c r="F15" s="65">
        <v>463000</v>
      </c>
      <c r="G15" s="61">
        <f t="shared" si="1"/>
        <v>162050</v>
      </c>
      <c r="H15" s="23">
        <f t="shared" si="2"/>
        <v>5144.4444444444443</v>
      </c>
      <c r="I15" s="23">
        <f t="shared" si="3"/>
        <v>46300</v>
      </c>
      <c r="J15" s="24">
        <f t="shared" si="5"/>
        <v>34725</v>
      </c>
      <c r="K15" s="24"/>
      <c r="L15" s="53">
        <v>455336.26199999999</v>
      </c>
      <c r="M15" s="53"/>
      <c r="N15" s="73">
        <f t="shared" si="0"/>
        <v>463304.64658500004</v>
      </c>
    </row>
    <row r="16" spans="1:14" ht="12.95" customHeight="1" thickBot="1" x14ac:dyDescent="0.3">
      <c r="A16" s="9" t="s">
        <v>4</v>
      </c>
      <c r="B16" s="10">
        <v>303</v>
      </c>
      <c r="C16" s="10">
        <v>71.59</v>
      </c>
      <c r="D16" s="11">
        <v>117.99</v>
      </c>
      <c r="E16" s="12" t="s">
        <v>15</v>
      </c>
      <c r="F16" s="65">
        <v>459000</v>
      </c>
      <c r="G16" s="61">
        <f t="shared" si="1"/>
        <v>160650</v>
      </c>
      <c r="H16" s="41">
        <f t="shared" si="2"/>
        <v>5100</v>
      </c>
      <c r="I16" s="41">
        <f t="shared" si="3"/>
        <v>45900</v>
      </c>
      <c r="J16" s="42">
        <f t="shared" si="5"/>
        <v>34425</v>
      </c>
      <c r="K16" s="42"/>
      <c r="L16" s="53">
        <v>450732.49199999997</v>
      </c>
      <c r="M16" s="53"/>
      <c r="N16" s="73">
        <f t="shared" si="0"/>
        <v>458620.31060999999</v>
      </c>
    </row>
    <row r="17" spans="1:15" ht="12.95" customHeight="1" x14ac:dyDescent="0.25">
      <c r="A17" s="9" t="s">
        <v>4</v>
      </c>
      <c r="B17" s="10">
        <v>304</v>
      </c>
      <c r="C17" s="36">
        <v>63.78</v>
      </c>
      <c r="D17" s="11">
        <v>103.03</v>
      </c>
      <c r="E17" s="12" t="s">
        <v>13</v>
      </c>
      <c r="F17" s="65">
        <v>409000</v>
      </c>
      <c r="G17" s="61">
        <f t="shared" si="1"/>
        <v>143150</v>
      </c>
      <c r="H17" s="23">
        <f t="shared" si="2"/>
        <v>4544.4444444444443</v>
      </c>
      <c r="I17" s="23">
        <f t="shared" si="3"/>
        <v>40900</v>
      </c>
      <c r="J17" s="24">
        <f t="shared" si="5"/>
        <v>30675</v>
      </c>
      <c r="K17" s="24"/>
      <c r="L17" s="53">
        <v>401788.95480000001</v>
      </c>
      <c r="M17" s="53"/>
      <c r="N17" s="73">
        <f t="shared" si="0"/>
        <v>408820.26150900003</v>
      </c>
    </row>
    <row r="18" spans="1:15" ht="3.75" customHeight="1" thickBot="1" x14ac:dyDescent="0.3">
      <c r="A18" s="25"/>
      <c r="B18" s="21"/>
      <c r="C18" s="21"/>
      <c r="D18" s="8"/>
      <c r="E18" s="7"/>
      <c r="F18" s="17"/>
      <c r="G18" s="18"/>
      <c r="H18" s="18"/>
      <c r="I18" s="18"/>
      <c r="J18" s="19"/>
      <c r="K18" s="19"/>
    </row>
    <row r="19" spans="1:15" ht="6" customHeight="1" thickBot="1" x14ac:dyDescent="0.3">
      <c r="A19" s="14"/>
      <c r="B19" s="14"/>
      <c r="C19" s="14"/>
      <c r="D19" s="14"/>
      <c r="E19" s="15"/>
      <c r="F19" s="16"/>
      <c r="G19" s="16"/>
      <c r="H19" s="16"/>
      <c r="I19" s="16"/>
      <c r="J19" s="16"/>
      <c r="K19" s="16"/>
    </row>
    <row r="20" spans="1:15" ht="12.95" customHeight="1" thickBot="1" x14ac:dyDescent="0.3">
      <c r="A20" s="4" t="s">
        <v>5</v>
      </c>
      <c r="B20" s="4"/>
      <c r="C20" s="4"/>
      <c r="D20" s="5"/>
      <c r="E20" s="1"/>
      <c r="F20" s="1"/>
      <c r="G20" s="1"/>
      <c r="H20" s="28" t="s">
        <v>10</v>
      </c>
      <c r="I20" s="1"/>
      <c r="J20" s="28" t="s">
        <v>10</v>
      </c>
      <c r="K20" s="1"/>
    </row>
    <row r="21" spans="1:15" ht="12.95" customHeight="1" x14ac:dyDescent="0.25">
      <c r="A21" s="2" t="s">
        <v>6</v>
      </c>
      <c r="B21" s="2"/>
      <c r="C21" s="2"/>
    </row>
    <row r="22" spans="1:15" ht="12.95" customHeight="1" x14ac:dyDescent="0.25">
      <c r="A22" s="2" t="s">
        <v>17</v>
      </c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5" s="56" customFormat="1" ht="12.95" customHeight="1" x14ac:dyDescent="0.25">
      <c r="A23" s="54" t="s">
        <v>16</v>
      </c>
      <c r="B23" s="54"/>
      <c r="C23" s="54"/>
      <c r="D23" s="54"/>
      <c r="E23" s="54"/>
      <c r="F23" s="54"/>
      <c r="G23" s="54"/>
      <c r="H23" s="54"/>
      <c r="I23" s="55"/>
      <c r="J23" s="54"/>
      <c r="K23" s="54"/>
    </row>
    <row r="24" spans="1:15" ht="12.95" customHeight="1" x14ac:dyDescent="0.25">
      <c r="A24" s="2" t="s">
        <v>23</v>
      </c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5" ht="12.95" customHeight="1" x14ac:dyDescent="0.25">
      <c r="A25" s="2" t="s">
        <v>24</v>
      </c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5" ht="12.95" customHeight="1" thickBot="1" x14ac:dyDescent="0.3">
      <c r="A26" s="2" t="s">
        <v>25</v>
      </c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5" ht="12.95" customHeight="1" thickBot="1" x14ac:dyDescent="0.3">
      <c r="A27" s="2" t="s">
        <v>26</v>
      </c>
      <c r="B27" s="2"/>
      <c r="C27" s="2"/>
      <c r="I27" s="51" t="s">
        <v>40</v>
      </c>
      <c r="J27" s="52"/>
      <c r="K27" s="52"/>
    </row>
    <row r="28" spans="1:15" ht="12.95" customHeight="1" x14ac:dyDescent="0.25">
      <c r="A28" s="2" t="s">
        <v>27</v>
      </c>
      <c r="B28" s="2"/>
      <c r="C28" s="2"/>
      <c r="L28" s="13"/>
      <c r="M28" s="20"/>
      <c r="N28" s="20"/>
    </row>
    <row r="29" spans="1:15" ht="12.95" customHeight="1" x14ac:dyDescent="0.25">
      <c r="A29" s="2" t="s">
        <v>28</v>
      </c>
      <c r="B29" s="2"/>
      <c r="C29" s="2"/>
    </row>
    <row r="30" spans="1:15" ht="12.95" customHeight="1" x14ac:dyDescent="0.25">
      <c r="A30" s="2" t="s">
        <v>29</v>
      </c>
      <c r="O30" s="13"/>
    </row>
    <row r="31" spans="1:15" ht="12.95" customHeight="1" x14ac:dyDescent="0.25">
      <c r="A31" s="2" t="s">
        <v>30</v>
      </c>
    </row>
    <row r="32" spans="1:15" ht="12.75" customHeight="1" x14ac:dyDescent="0.25">
      <c r="A32" s="2" t="s">
        <v>31</v>
      </c>
    </row>
    <row r="33" spans="2:9" ht="13.5" customHeight="1" thickBot="1" x14ac:dyDescent="0.3"/>
    <row r="34" spans="2:9" x14ac:dyDescent="0.25">
      <c r="B34" s="78" t="s">
        <v>39</v>
      </c>
      <c r="C34" s="79"/>
      <c r="D34" s="79"/>
      <c r="E34" s="79"/>
      <c r="F34" s="79"/>
      <c r="G34" s="79"/>
      <c r="H34" s="79"/>
      <c r="I34" s="80"/>
    </row>
    <row r="35" spans="2:9" x14ac:dyDescent="0.25">
      <c r="B35" s="81"/>
      <c r="C35" s="82"/>
      <c r="D35" s="82"/>
      <c r="E35" s="82"/>
      <c r="F35" s="82"/>
      <c r="G35" s="82"/>
      <c r="H35" s="82"/>
      <c r="I35" s="83"/>
    </row>
    <row r="36" spans="2:9" x14ac:dyDescent="0.25">
      <c r="B36" s="81"/>
      <c r="C36" s="82"/>
      <c r="D36" s="82"/>
      <c r="E36" s="82"/>
      <c r="F36" s="82"/>
      <c r="G36" s="82"/>
      <c r="H36" s="82"/>
      <c r="I36" s="83"/>
    </row>
    <row r="37" spans="2:9" x14ac:dyDescent="0.25">
      <c r="B37" s="81"/>
      <c r="C37" s="82"/>
      <c r="D37" s="82"/>
      <c r="E37" s="82"/>
      <c r="F37" s="82"/>
      <c r="G37" s="82"/>
      <c r="H37" s="82"/>
      <c r="I37" s="83"/>
    </row>
    <row r="38" spans="2:9" x14ac:dyDescent="0.25">
      <c r="B38" s="81"/>
      <c r="C38" s="82"/>
      <c r="D38" s="82"/>
      <c r="E38" s="82"/>
      <c r="F38" s="82"/>
      <c r="G38" s="82"/>
      <c r="H38" s="82"/>
      <c r="I38" s="83"/>
    </row>
    <row r="39" spans="2:9" ht="15.75" thickBot="1" x14ac:dyDescent="0.3">
      <c r="B39" s="84"/>
      <c r="C39" s="85"/>
      <c r="D39" s="85"/>
      <c r="E39" s="85"/>
      <c r="F39" s="85"/>
      <c r="G39" s="85"/>
      <c r="H39" s="85"/>
      <c r="I39" s="86"/>
    </row>
  </sheetData>
  <mergeCells count="2">
    <mergeCell ref="B34:I39"/>
    <mergeCell ref="E1:F1"/>
  </mergeCells>
  <pageMargins left="0" right="0" top="0" bottom="0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opLeftCell="A49" workbookViewId="0">
      <selection activeCell="O32" sqref="O32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R13" sqref="R13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Tabela de Preço</vt:lpstr>
      <vt:lpstr>Fachadas</vt:lpstr>
      <vt:lpstr>Planta Baixa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User</cp:lastModifiedBy>
  <cp:lastPrinted>2017-02-03T11:21:06Z</cp:lastPrinted>
  <dcterms:created xsi:type="dcterms:W3CDTF">2015-06-10T19:34:17Z</dcterms:created>
  <dcterms:modified xsi:type="dcterms:W3CDTF">2017-10-02T17:23:16Z</dcterms:modified>
</cp:coreProperties>
</file>