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480" yWindow="480" windowWidth="19875" windowHeight="7590"/>
  </bookViews>
  <sheets>
    <sheet name="Plan1" sheetId="1" r:id="rId1"/>
    <sheet name="Plan2" sheetId="2" r:id="rId2"/>
    <sheet name="Plan3" sheetId="3" r:id="rId3"/>
  </sheets>
  <definedNames>
    <definedName name="_xlnm.Print_Area" localSheetId="0">Plan1!$A$1:$J$26</definedName>
  </definedNames>
  <calcPr calcId="125725"/>
</workbook>
</file>

<file path=xl/calcChain.xml><?xml version="1.0" encoding="utf-8"?>
<calcChain xmlns="http://schemas.openxmlformats.org/spreadsheetml/2006/main">
  <c r="E9" i="1"/>
  <c r="D9" s="1"/>
  <c r="E11" l="1"/>
  <c r="F11" l="1"/>
  <c r="D11"/>
  <c r="G11"/>
  <c r="H11"/>
  <c r="I11"/>
  <c r="E12"/>
  <c r="G9"/>
  <c r="G12" l="1"/>
  <c r="D12"/>
  <c r="E10"/>
  <c r="E13"/>
  <c r="E14"/>
  <c r="G13" l="1"/>
  <c r="D13"/>
  <c r="G14"/>
  <c r="D14"/>
  <c r="G10"/>
  <c r="D10"/>
  <c r="I13"/>
  <c r="F12"/>
  <c r="I10"/>
  <c r="I14"/>
  <c r="I12"/>
  <c r="H12"/>
  <c r="I9"/>
  <c r="F9"/>
  <c r="F10"/>
  <c r="F13"/>
  <c r="H9"/>
  <c r="H13"/>
  <c r="H10"/>
  <c r="F14"/>
  <c r="H14"/>
</calcChain>
</file>

<file path=xl/sharedStrings.xml><?xml version="1.0" encoding="utf-8"?>
<sst xmlns="http://schemas.openxmlformats.org/spreadsheetml/2006/main" count="27" uniqueCount="27">
  <si>
    <t>Unidade</t>
  </si>
  <si>
    <t>Preço Total</t>
  </si>
  <si>
    <t>B5</t>
  </si>
  <si>
    <t>M1</t>
  </si>
  <si>
    <t>P2</t>
  </si>
  <si>
    <t>E1</t>
  </si>
  <si>
    <t>H6</t>
  </si>
  <si>
    <t>L3</t>
  </si>
  <si>
    <t>Área Total</t>
  </si>
  <si>
    <t xml:space="preserve">Entrada   </t>
  </si>
  <si>
    <t>(=20%)</t>
  </si>
  <si>
    <t xml:space="preserve">Reforço             </t>
  </si>
  <si>
    <t>Financiamento</t>
  </si>
  <si>
    <t>Ato 30/60 ( =20%)</t>
  </si>
  <si>
    <t>Casas de alto padrão</t>
  </si>
  <si>
    <t>Condominio O Bosque</t>
  </si>
  <si>
    <t>Parcelas mensais a partir de 30 dias do pagamento da entrada</t>
  </si>
  <si>
    <t>Consultar reservas antes de confirmar a venda</t>
  </si>
  <si>
    <t xml:space="preserve">16 parcelas mensais      </t>
  </si>
  <si>
    <t>Tabela especial de vendas</t>
  </si>
  <si>
    <t>Validade 30/06/2018</t>
  </si>
  <si>
    <t>Preço à vista</t>
  </si>
  <si>
    <t>9º Mês ( =10%)</t>
  </si>
  <si>
    <t xml:space="preserve">Honorários de intermediação 6% </t>
  </si>
  <si>
    <t>Além dos honorários de intermediação o corretor fará jus a um prêmio adicional de R$50.000,00 valido para as casas.</t>
  </si>
  <si>
    <t>Parcelas serão reajustadas pelo IGP-M</t>
  </si>
  <si>
    <t>Av. Prefeito Waldemar Frederico Weber, 1.800</t>
  </si>
</sst>
</file>

<file path=xl/styles.xml><?xml version="1.0" encoding="utf-8"?>
<styleSheet xmlns="http://schemas.openxmlformats.org/spreadsheetml/2006/main">
  <numFmts count="3">
    <numFmt numFmtId="43" formatCode="_-* #,##0.00_-;\-* #,##0.00_-;_-* &quot;-&quot;??_-;_-@_-"/>
    <numFmt numFmtId="164" formatCode="0.00_[&quot;m²&quot;"/>
    <numFmt numFmtId="165" formatCode="_(* #,##0.00_);_(* \(#,##0.00\);_(* &quot;-&quot;??_);_(@_)"/>
  </numFmts>
  <fonts count="1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0"/>
      <name val="Arial"/>
      <family val="2"/>
    </font>
    <font>
      <sz val="14"/>
      <color theme="1"/>
      <name val="Calibri"/>
      <family val="2"/>
      <scheme val="minor"/>
    </font>
    <font>
      <sz val="28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6"/>
      <name val="Arial"/>
      <family val="2"/>
    </font>
    <font>
      <b/>
      <sz val="16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u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43" fontId="6" fillId="0" borderId="0" applyFont="0" applyFill="0" applyBorder="0" applyAlignment="0" applyProtection="0"/>
  </cellStyleXfs>
  <cellXfs count="45">
    <xf numFmtId="0" fontId="0" fillId="0" borderId="0" xfId="0"/>
    <xf numFmtId="0" fontId="4" fillId="0" borderId="5" xfId="0" applyFont="1" applyBorder="1" applyAlignment="1">
      <alignment horizontal="center"/>
    </xf>
    <xf numFmtId="0" fontId="4" fillId="0" borderId="10" xfId="0" applyFont="1" applyBorder="1" applyAlignment="1">
      <alignment horizontal="center"/>
    </xf>
    <xf numFmtId="165" fontId="4" fillId="0" borderId="11" xfId="0" applyNumberFormat="1" applyFont="1" applyBorder="1"/>
    <xf numFmtId="0" fontId="4" fillId="0" borderId="7" xfId="0" applyFont="1" applyBorder="1"/>
    <xf numFmtId="0" fontId="4" fillId="0" borderId="8" xfId="0" applyFont="1" applyBorder="1"/>
    <xf numFmtId="0" fontId="0" fillId="0" borderId="8" xfId="0" applyFont="1" applyBorder="1"/>
    <xf numFmtId="0" fontId="0" fillId="0" borderId="8" xfId="0" applyFont="1" applyBorder="1" applyAlignment="1">
      <alignment horizontal="center"/>
    </xf>
    <xf numFmtId="9" fontId="0" fillId="0" borderId="9" xfId="0" applyNumberFormat="1" applyFont="1" applyBorder="1" applyAlignment="1">
      <alignment horizontal="center"/>
    </xf>
    <xf numFmtId="0" fontId="3" fillId="0" borderId="0" xfId="0" applyFont="1" applyBorder="1"/>
    <xf numFmtId="0" fontId="1" fillId="0" borderId="0" xfId="0" applyFont="1" applyBorder="1"/>
    <xf numFmtId="0" fontId="1" fillId="0" borderId="0" xfId="0" applyFont="1" applyFill="1" applyBorder="1"/>
    <xf numFmtId="0" fontId="2" fillId="0" borderId="0" xfId="0" applyFont="1"/>
    <xf numFmtId="9" fontId="2" fillId="0" borderId="0" xfId="0" applyNumberFormat="1" applyFont="1"/>
    <xf numFmtId="0" fontId="1" fillId="0" borderId="0" xfId="0" applyFont="1" applyBorder="1" applyAlignment="1">
      <alignment horizontal="left"/>
    </xf>
    <xf numFmtId="43" fontId="0" fillId="0" borderId="0" xfId="0" applyNumberFormat="1"/>
    <xf numFmtId="164" fontId="4" fillId="0" borderId="11" xfId="0" applyNumberFormat="1" applyFont="1" applyBorder="1" applyAlignment="1">
      <alignment horizontal="center"/>
    </xf>
    <xf numFmtId="164" fontId="4" fillId="0" borderId="1" xfId="0" applyNumberFormat="1" applyFont="1" applyBorder="1" applyAlignment="1">
      <alignment horizontal="center"/>
    </xf>
    <xf numFmtId="43" fontId="0" fillId="0" borderId="0" xfId="1" applyFont="1"/>
    <xf numFmtId="0" fontId="2" fillId="2" borderId="0" xfId="0" applyFont="1" applyFill="1"/>
    <xf numFmtId="0" fontId="4" fillId="3" borderId="8" xfId="0" applyFont="1" applyFill="1" applyBorder="1"/>
    <xf numFmtId="43" fontId="4" fillId="3" borderId="11" xfId="1" applyNumberFormat="1" applyFont="1" applyFill="1" applyBorder="1" applyAlignment="1">
      <alignment horizontal="left"/>
    </xf>
    <xf numFmtId="0" fontId="7" fillId="0" borderId="0" xfId="0" applyFont="1" applyFill="1" applyBorder="1"/>
    <xf numFmtId="0" fontId="8" fillId="0" borderId="0" xfId="0" applyFont="1" applyBorder="1"/>
    <xf numFmtId="0" fontId="9" fillId="0" borderId="0" xfId="0" applyFont="1" applyFill="1" applyBorder="1"/>
    <xf numFmtId="0" fontId="9" fillId="0" borderId="0" xfId="0" applyFont="1" applyBorder="1"/>
    <xf numFmtId="0" fontId="10" fillId="0" borderId="0" xfId="0" applyFont="1"/>
    <xf numFmtId="165" fontId="11" fillId="0" borderId="11" xfId="0" applyNumberFormat="1" applyFont="1" applyBorder="1" applyAlignment="1">
      <alignment horizontal="center"/>
    </xf>
    <xf numFmtId="165" fontId="11" fillId="0" borderId="11" xfId="0" applyNumberFormat="1" applyFont="1" applyBorder="1"/>
    <xf numFmtId="165" fontId="11" fillId="0" borderId="12" xfId="0" applyNumberFormat="1" applyFont="1" applyBorder="1"/>
    <xf numFmtId="0" fontId="0" fillId="0" borderId="8" xfId="0" applyBorder="1" applyAlignment="1">
      <alignment horizontal="center"/>
    </xf>
    <xf numFmtId="0" fontId="5" fillId="0" borderId="0" xfId="0" applyFont="1" applyAlignment="1">
      <alignment horizontal="left" vertical="center"/>
    </xf>
    <xf numFmtId="0" fontId="0" fillId="0" borderId="0" xfId="0" applyAlignment="1">
      <alignment horizontal="center"/>
    </xf>
    <xf numFmtId="0" fontId="4" fillId="0" borderId="13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3" fillId="0" borderId="0" xfId="0" applyFont="1" applyBorder="1" applyAlignment="1">
      <alignment horizontal="left"/>
    </xf>
    <xf numFmtId="0" fontId="1" fillId="0" borderId="0" xfId="0" applyFont="1" applyBorder="1" applyAlignment="1">
      <alignment horizontal="left"/>
    </xf>
    <xf numFmtId="0" fontId="4" fillId="0" borderId="3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3" borderId="13" xfId="0" applyFont="1" applyFill="1" applyBorder="1" applyAlignment="1">
      <alignment horizontal="center" vertical="center"/>
    </xf>
    <xf numFmtId="0" fontId="4" fillId="3" borderId="11" xfId="0" applyFont="1" applyFill="1" applyBorder="1" applyAlignment="1">
      <alignment horizontal="center" vertical="center"/>
    </xf>
  </cellXfs>
  <cellStyles count="2">
    <cellStyle name="Normal" xfId="0" builtinId="0"/>
    <cellStyle name="Separador de milhares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28576</xdr:colOff>
      <xdr:row>0</xdr:row>
      <xdr:rowOff>0</xdr:rowOff>
    </xdr:from>
    <xdr:to>
      <xdr:col>3</xdr:col>
      <xdr:colOff>385764</xdr:colOff>
      <xdr:row>4</xdr:row>
      <xdr:rowOff>28575</xdr:rowOff>
    </xdr:to>
    <xdr:pic>
      <xdr:nvPicPr>
        <xdr:cNvPr id="2" name="Imagem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38176" y="0"/>
          <a:ext cx="2071688" cy="1381125"/>
        </a:xfrm>
        <a:prstGeom prst="rect">
          <a:avLst/>
        </a:prstGeom>
      </xdr:spPr>
    </xdr:pic>
    <xdr:clientData/>
  </xdr:twoCellAnchor>
  <xdr:twoCellAnchor editAs="oneCell">
    <xdr:from>
      <xdr:col>7</xdr:col>
      <xdr:colOff>514350</xdr:colOff>
      <xdr:row>0</xdr:row>
      <xdr:rowOff>0</xdr:rowOff>
    </xdr:from>
    <xdr:to>
      <xdr:col>9</xdr:col>
      <xdr:colOff>225648</xdr:colOff>
      <xdr:row>3</xdr:row>
      <xdr:rowOff>22669</xdr:rowOff>
    </xdr:to>
    <xdr:pic>
      <xdr:nvPicPr>
        <xdr:cNvPr id="3" name="Imagem 2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6791325" y="0"/>
          <a:ext cx="1997298" cy="124186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B3:L27"/>
  <sheetViews>
    <sheetView tabSelected="1" topLeftCell="A10" workbookViewId="0">
      <selection activeCell="B19" sqref="B19"/>
    </sheetView>
  </sheetViews>
  <sheetFormatPr defaultRowHeight="15"/>
  <cols>
    <col min="2" max="2" width="10.28515625" customWidth="1"/>
    <col min="3" max="3" width="15.42578125" bestFit="1" customWidth="1"/>
    <col min="4" max="4" width="21.7109375" customWidth="1"/>
    <col min="5" max="5" width="18.28515625" bestFit="1" customWidth="1"/>
    <col min="6" max="6" width="16.42578125" bestFit="1" customWidth="1"/>
    <col min="7" max="7" width="14.5703125" bestFit="1" customWidth="1"/>
    <col min="8" max="8" width="16" bestFit="1" customWidth="1"/>
    <col min="9" max="9" width="18.28515625" bestFit="1" customWidth="1"/>
    <col min="12" max="12" width="13.28515625" bestFit="1" customWidth="1"/>
  </cols>
  <sheetData>
    <row r="3" spans="2:12" ht="66" customHeight="1">
      <c r="E3" s="31" t="s">
        <v>19</v>
      </c>
      <c r="F3" s="31"/>
      <c r="G3" s="31"/>
      <c r="H3" s="31"/>
    </row>
    <row r="4" spans="2:12" ht="10.5" customHeight="1">
      <c r="B4" s="32"/>
      <c r="C4" s="32"/>
      <c r="D4" s="32"/>
      <c r="E4" s="32"/>
      <c r="F4" s="32"/>
      <c r="G4" s="32"/>
      <c r="H4" s="32"/>
      <c r="I4" s="32"/>
    </row>
    <row r="5" spans="2:12" ht="31.5" customHeight="1" thickBot="1">
      <c r="D5" s="19">
        <v>0.8</v>
      </c>
      <c r="E5" s="12">
        <v>10500</v>
      </c>
      <c r="F5" s="13">
        <v>0.2</v>
      </c>
      <c r="G5" s="13">
        <v>0.2</v>
      </c>
      <c r="H5" s="13">
        <v>0.1</v>
      </c>
      <c r="I5" s="13">
        <v>0.5</v>
      </c>
    </row>
    <row r="6" spans="2:12" ht="18.75" customHeight="1">
      <c r="B6" s="41" t="s">
        <v>0</v>
      </c>
      <c r="C6" s="39" t="s">
        <v>8</v>
      </c>
      <c r="D6" s="43" t="s">
        <v>21</v>
      </c>
      <c r="E6" s="39" t="s">
        <v>1</v>
      </c>
      <c r="F6" s="39" t="s">
        <v>9</v>
      </c>
      <c r="G6" s="33" t="s">
        <v>18</v>
      </c>
      <c r="H6" s="33" t="s">
        <v>11</v>
      </c>
      <c r="I6" s="35" t="s">
        <v>12</v>
      </c>
    </row>
    <row r="7" spans="2:12" ht="24" customHeight="1">
      <c r="B7" s="42"/>
      <c r="C7" s="40"/>
      <c r="D7" s="44"/>
      <c r="E7" s="40"/>
      <c r="F7" s="40"/>
      <c r="G7" s="34"/>
      <c r="H7" s="34"/>
      <c r="I7" s="36"/>
    </row>
    <row r="8" spans="2:12" ht="19.5" thickBot="1">
      <c r="B8" s="4"/>
      <c r="C8" s="5"/>
      <c r="D8" s="20"/>
      <c r="E8" s="6"/>
      <c r="F8" s="7" t="s">
        <v>13</v>
      </c>
      <c r="G8" s="7" t="s">
        <v>10</v>
      </c>
      <c r="H8" s="30" t="s">
        <v>22</v>
      </c>
      <c r="I8" s="8">
        <v>0.5</v>
      </c>
      <c r="L8" s="18"/>
    </row>
    <row r="9" spans="2:12" ht="18.75">
      <c r="B9" s="2" t="s">
        <v>2</v>
      </c>
      <c r="C9" s="16">
        <v>385.65</v>
      </c>
      <c r="D9" s="21">
        <f>E9*$D$5</f>
        <v>3401433</v>
      </c>
      <c r="E9" s="3">
        <f>(C9*$E$5)*1.05</f>
        <v>4251791.25</v>
      </c>
      <c r="F9" s="27">
        <f>(E9*$F$5)/3</f>
        <v>283452.75</v>
      </c>
      <c r="G9" s="28">
        <f>(E9*$G$5)/16</f>
        <v>53147.390625</v>
      </c>
      <c r="H9" s="28">
        <f>(E9*$H$5)</f>
        <v>425179.125</v>
      </c>
      <c r="I9" s="29">
        <f>(E9*$I$5)</f>
        <v>2125895.625</v>
      </c>
      <c r="L9" s="15"/>
    </row>
    <row r="10" spans="2:12" ht="18.75">
      <c r="B10" s="1" t="s">
        <v>3</v>
      </c>
      <c r="C10" s="17">
        <v>389.46</v>
      </c>
      <c r="D10" s="21">
        <f t="shared" ref="D10:D14" si="0">E10*$D$5</f>
        <v>3271464</v>
      </c>
      <c r="E10" s="3">
        <f>C10*$E$5</f>
        <v>4089330</v>
      </c>
      <c r="F10" s="27">
        <f t="shared" ref="F10:F14" si="1">(E10*$F$5)/3</f>
        <v>272622</v>
      </c>
      <c r="G10" s="28">
        <f>(E10*$G$5)/16</f>
        <v>51116.625</v>
      </c>
      <c r="H10" s="28">
        <f t="shared" ref="H10:H14" si="2">(E10*$H$5)</f>
        <v>408933</v>
      </c>
      <c r="I10" s="29">
        <f>(E10*$I$5)</f>
        <v>2044665</v>
      </c>
      <c r="L10" s="15"/>
    </row>
    <row r="11" spans="2:12" ht="18.75">
      <c r="B11" s="1" t="s">
        <v>4</v>
      </c>
      <c r="C11" s="17">
        <v>418.18</v>
      </c>
      <c r="D11" s="21">
        <f t="shared" si="0"/>
        <v>3512712</v>
      </c>
      <c r="E11" s="3">
        <f>C11*$E$5</f>
        <v>4390890</v>
      </c>
      <c r="F11" s="27">
        <f t="shared" si="1"/>
        <v>292726</v>
      </c>
      <c r="G11" s="28">
        <f t="shared" ref="G11:G14" si="3">(E11*$G$5)/16</f>
        <v>54886.125</v>
      </c>
      <c r="H11" s="28">
        <f t="shared" si="2"/>
        <v>439089</v>
      </c>
      <c r="I11" s="29">
        <f t="shared" ref="I11:I14" si="4">(E11*$I$5)</f>
        <v>2195445</v>
      </c>
      <c r="L11" s="15"/>
    </row>
    <row r="12" spans="2:12" ht="18.75">
      <c r="B12" s="1" t="s">
        <v>5</v>
      </c>
      <c r="C12" s="17">
        <v>410.34</v>
      </c>
      <c r="D12" s="21">
        <f t="shared" si="0"/>
        <v>3274513.2</v>
      </c>
      <c r="E12" s="3">
        <f>(C12*$E$5)*0.95</f>
        <v>4093141.5</v>
      </c>
      <c r="F12" s="27">
        <f t="shared" si="1"/>
        <v>272876.10000000003</v>
      </c>
      <c r="G12" s="28">
        <f t="shared" si="3"/>
        <v>51164.268750000003</v>
      </c>
      <c r="H12" s="28">
        <f t="shared" si="2"/>
        <v>409314.15</v>
      </c>
      <c r="I12" s="29">
        <f t="shared" si="4"/>
        <v>2046570.75</v>
      </c>
      <c r="L12" s="15"/>
    </row>
    <row r="13" spans="2:12" ht="18.75">
      <c r="B13" s="1" t="s">
        <v>6</v>
      </c>
      <c r="C13" s="17">
        <v>344.71</v>
      </c>
      <c r="D13" s="21">
        <f t="shared" si="0"/>
        <v>2895564</v>
      </c>
      <c r="E13" s="3">
        <f>C13*$E$5</f>
        <v>3619455</v>
      </c>
      <c r="F13" s="27">
        <f t="shared" si="1"/>
        <v>241297</v>
      </c>
      <c r="G13" s="28">
        <f t="shared" si="3"/>
        <v>45243.1875</v>
      </c>
      <c r="H13" s="28">
        <f t="shared" si="2"/>
        <v>361945.5</v>
      </c>
      <c r="I13" s="29">
        <f t="shared" si="4"/>
        <v>1809727.5</v>
      </c>
      <c r="L13" s="15"/>
    </row>
    <row r="14" spans="2:12" ht="18.75">
      <c r="B14" s="1" t="s">
        <v>7</v>
      </c>
      <c r="C14" s="17">
        <v>402.53</v>
      </c>
      <c r="D14" s="21">
        <f t="shared" si="0"/>
        <v>3381252</v>
      </c>
      <c r="E14" s="3">
        <f>C14*$E$5</f>
        <v>4226565</v>
      </c>
      <c r="F14" s="27">
        <f t="shared" si="1"/>
        <v>281771</v>
      </c>
      <c r="G14" s="28">
        <f t="shared" si="3"/>
        <v>52832.0625</v>
      </c>
      <c r="H14" s="28">
        <f t="shared" si="2"/>
        <v>422656.5</v>
      </c>
      <c r="I14" s="29">
        <f t="shared" si="4"/>
        <v>2113282.5</v>
      </c>
      <c r="L14" s="15"/>
    </row>
    <row r="17" spans="2:7">
      <c r="B17" s="37" t="s">
        <v>14</v>
      </c>
      <c r="C17" s="38"/>
      <c r="D17" s="14"/>
    </row>
    <row r="18" spans="2:7">
      <c r="B18" s="9" t="s">
        <v>26</v>
      </c>
      <c r="C18" s="10"/>
      <c r="D18" s="10"/>
    </row>
    <row r="19" spans="2:7">
      <c r="B19" s="9" t="s">
        <v>15</v>
      </c>
      <c r="C19" s="10"/>
      <c r="D19" s="10"/>
    </row>
    <row r="20" spans="2:7">
      <c r="B20" s="10" t="s">
        <v>16</v>
      </c>
      <c r="C20" s="10"/>
      <c r="D20" s="10"/>
    </row>
    <row r="21" spans="2:7">
      <c r="B21" s="11" t="s">
        <v>25</v>
      </c>
      <c r="C21" s="10"/>
      <c r="D21" s="10"/>
    </row>
    <row r="22" spans="2:7">
      <c r="B22" s="11" t="s">
        <v>17</v>
      </c>
      <c r="C22" s="10"/>
      <c r="D22" s="10"/>
    </row>
    <row r="23" spans="2:7">
      <c r="B23" s="11" t="s">
        <v>23</v>
      </c>
      <c r="C23" s="10"/>
      <c r="D23" s="10"/>
    </row>
    <row r="24" spans="2:7" ht="15.75">
      <c r="B24" s="24" t="s">
        <v>24</v>
      </c>
      <c r="C24" s="25"/>
      <c r="D24" s="25"/>
      <c r="E24" s="26"/>
      <c r="F24" s="26"/>
      <c r="G24" s="26"/>
    </row>
    <row r="25" spans="2:7" ht="21">
      <c r="B25" s="22" t="s">
        <v>20</v>
      </c>
      <c r="C25" s="23"/>
      <c r="D25" s="10"/>
    </row>
    <row r="27" spans="2:7">
      <c r="D27" s="12">
        <v>367.42</v>
      </c>
    </row>
  </sheetData>
  <mergeCells count="11">
    <mergeCell ref="E3:H3"/>
    <mergeCell ref="B4:I4"/>
    <mergeCell ref="H6:H7"/>
    <mergeCell ref="I6:I7"/>
    <mergeCell ref="B17:C17"/>
    <mergeCell ref="C6:C7"/>
    <mergeCell ref="B6:B7"/>
    <mergeCell ref="E6:E7"/>
    <mergeCell ref="F6:F7"/>
    <mergeCell ref="G6:G7"/>
    <mergeCell ref="D6:D7"/>
  </mergeCells>
  <pageMargins left="0.511811024" right="0.511811024" top="0.78740157499999996" bottom="0.78740157499999996" header="0.31496062000000002" footer="0.31496062000000002"/>
  <pageSetup paperSize="9" scale="85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3</vt:i4>
      </vt:variant>
      <vt:variant>
        <vt:lpstr>Intervalos nomeados</vt:lpstr>
      </vt:variant>
      <vt:variant>
        <vt:i4>1</vt:i4>
      </vt:variant>
    </vt:vector>
  </HeadingPairs>
  <TitlesOfParts>
    <vt:vector size="4" baseType="lpstr">
      <vt:lpstr>Plan1</vt:lpstr>
      <vt:lpstr>Plan2</vt:lpstr>
      <vt:lpstr>Plan3</vt:lpstr>
      <vt:lpstr>Plan1!Area_de_impressao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Rui Back</dc:creator>
  <cp:lastModifiedBy>User</cp:lastModifiedBy>
  <cp:lastPrinted>2018-02-28T19:04:14Z</cp:lastPrinted>
  <dcterms:created xsi:type="dcterms:W3CDTF">2014-09-02T17:40:33Z</dcterms:created>
  <dcterms:modified xsi:type="dcterms:W3CDTF">2018-04-12T19:10:18Z</dcterms:modified>
</cp:coreProperties>
</file>