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480" yWindow="480" windowWidth="19875" windowHeight="7590"/>
  </bookViews>
  <sheets>
    <sheet name="Plan1" sheetId="1" r:id="rId1"/>
    <sheet name="Plan2" sheetId="2" r:id="rId2"/>
    <sheet name="Plan3" sheetId="3" r:id="rId3"/>
  </sheets>
  <definedNames>
    <definedName name="_xlnm.Print_Area" localSheetId="0">Plan1!$A$1:$M$23</definedName>
  </definedNames>
  <calcPr calcId="125725"/>
</workbook>
</file>

<file path=xl/calcChain.xml><?xml version="1.0" encoding="utf-8"?>
<calcChain xmlns="http://schemas.openxmlformats.org/spreadsheetml/2006/main">
  <c r="G9" i="1"/>
  <c r="I9"/>
  <c r="J9"/>
  <c r="K9"/>
  <c r="L9"/>
  <c r="H10"/>
  <c r="J10" s="1"/>
  <c r="G12"/>
  <c r="H12"/>
  <c r="J12" s="1"/>
  <c r="L12"/>
  <c r="H11" l="1"/>
  <c r="I11" s="1"/>
  <c r="I12"/>
  <c r="K10"/>
  <c r="I10"/>
  <c r="K12"/>
  <c r="L10"/>
  <c r="G10"/>
  <c r="L11" l="1"/>
  <c r="J11"/>
  <c r="G11"/>
  <c r="K11"/>
</calcChain>
</file>

<file path=xl/sharedStrings.xml><?xml version="1.0" encoding="utf-8"?>
<sst xmlns="http://schemas.openxmlformats.org/spreadsheetml/2006/main" count="37" uniqueCount="32">
  <si>
    <t>Unidade</t>
  </si>
  <si>
    <t>Preço Total</t>
  </si>
  <si>
    <t xml:space="preserve">Entrada   </t>
  </si>
  <si>
    <t>(=20%)</t>
  </si>
  <si>
    <t xml:space="preserve">Reforço             </t>
  </si>
  <si>
    <t>9o Mês ( =10%)</t>
  </si>
  <si>
    <t>Financiamento</t>
  </si>
  <si>
    <t>Ato 30/60 ( =20%)</t>
  </si>
  <si>
    <t>Condominio O Bosque</t>
  </si>
  <si>
    <t>Parcelas mensais a partir de 30 dias do pagamento da entrada</t>
  </si>
  <si>
    <t>Consultar reservas antes de confirmar a venda</t>
  </si>
  <si>
    <t xml:space="preserve">16 parcelas mensais      </t>
  </si>
  <si>
    <t>Preço à vista</t>
  </si>
  <si>
    <t xml:space="preserve">Honorários de intermediação 6% </t>
  </si>
  <si>
    <t>G2</t>
  </si>
  <si>
    <t>Parcelas serão reajustadas pelo IGP-M</t>
  </si>
  <si>
    <t xml:space="preserve">Av. Prefeito Waldemar Frederico Weber, 1.800 </t>
  </si>
  <si>
    <t>Projetos aprovados, sujeitos apenas a renovação do alvára de obra</t>
  </si>
  <si>
    <t>N4</t>
  </si>
  <si>
    <t>N5</t>
  </si>
  <si>
    <t>N6</t>
  </si>
  <si>
    <t>L1</t>
  </si>
  <si>
    <t>Valor IPTU</t>
  </si>
  <si>
    <t>(10X)</t>
  </si>
  <si>
    <t>Valor Cond.</t>
  </si>
  <si>
    <t>(mensal)</t>
  </si>
  <si>
    <t>Frente (m)</t>
  </si>
  <si>
    <t>Área Privativa (m²)</t>
  </si>
  <si>
    <t>Tabela de vendas</t>
  </si>
  <si>
    <t>Reservado</t>
  </si>
  <si>
    <t>VENDIDO</t>
  </si>
  <si>
    <t>Tabela - Vigência Setembro/2018.</t>
  </si>
</sst>
</file>

<file path=xl/styles.xml><?xml version="1.0" encoding="utf-8"?>
<styleSheet xmlns="http://schemas.openxmlformats.org/spreadsheetml/2006/main">
  <numFmts count="3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_(* #,##0.00_);_(* \(#,##0.00\);_(* &quot;-&quot;??_);_(@_)"/>
  </numFmts>
  <fonts count="1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name val="Arial"/>
      <family val="2"/>
    </font>
    <font>
      <sz val="14"/>
      <color theme="1"/>
      <name val="Calibri"/>
      <family val="2"/>
      <scheme val="minor"/>
    </font>
    <font>
      <sz val="28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u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3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1" tint="0.49998474074526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6" fillId="0" borderId="0" applyFont="0" applyFill="0" applyBorder="0" applyAlignment="0" applyProtection="0"/>
  </cellStyleXfs>
  <cellXfs count="69">
    <xf numFmtId="0" fontId="0" fillId="0" borderId="0" xfId="0"/>
    <xf numFmtId="0" fontId="4" fillId="0" borderId="5" xfId="0" applyFont="1" applyBorder="1" applyAlignment="1">
      <alignment horizontal="center"/>
    </xf>
    <xf numFmtId="0" fontId="4" fillId="0" borderId="7" xfId="0" applyFont="1" applyBorder="1"/>
    <xf numFmtId="0" fontId="4" fillId="0" borderId="8" xfId="0" applyFont="1" applyBorder="1"/>
    <xf numFmtId="0" fontId="0" fillId="0" borderId="8" xfId="0" applyFont="1" applyBorder="1"/>
    <xf numFmtId="0" fontId="0" fillId="0" borderId="8" xfId="0" applyFont="1" applyBorder="1" applyAlignment="1">
      <alignment horizontal="center"/>
    </xf>
    <xf numFmtId="9" fontId="0" fillId="0" borderId="9" xfId="0" applyNumberFormat="1" applyFont="1" applyBorder="1" applyAlignment="1">
      <alignment horizontal="center"/>
    </xf>
    <xf numFmtId="0" fontId="3" fillId="0" borderId="0" xfId="0" applyFont="1" applyBorder="1"/>
    <xf numFmtId="0" fontId="1" fillId="0" borderId="0" xfId="0" applyFont="1" applyBorder="1"/>
    <xf numFmtId="0" fontId="1" fillId="0" borderId="0" xfId="0" applyFont="1" applyFill="1" applyBorder="1"/>
    <xf numFmtId="0" fontId="2" fillId="0" borderId="0" xfId="0" applyFont="1"/>
    <xf numFmtId="9" fontId="2" fillId="0" borderId="0" xfId="0" applyNumberFormat="1" applyFont="1"/>
    <xf numFmtId="43" fontId="0" fillId="0" borderId="0" xfId="0" applyNumberFormat="1"/>
    <xf numFmtId="43" fontId="0" fillId="0" borderId="0" xfId="1" applyFont="1"/>
    <xf numFmtId="0" fontId="2" fillId="2" borderId="0" xfId="0" applyFont="1" applyFill="1"/>
    <xf numFmtId="0" fontId="7" fillId="0" borderId="0" xfId="0" applyFont="1" applyFill="1" applyBorder="1"/>
    <xf numFmtId="0" fontId="7" fillId="0" borderId="0" xfId="0" applyFont="1" applyBorder="1"/>
    <xf numFmtId="0" fontId="8" fillId="0" borderId="0" xfId="0" applyFont="1"/>
    <xf numFmtId="0" fontId="3" fillId="0" borderId="0" xfId="0" applyFont="1" applyBorder="1" applyAlignment="1">
      <alignment horizontal="left"/>
    </xf>
    <xf numFmtId="0" fontId="1" fillId="0" borderId="0" xfId="0" applyFont="1" applyBorder="1" applyAlignment="1">
      <alignment horizontal="left"/>
    </xf>
    <xf numFmtId="0" fontId="4" fillId="0" borderId="13" xfId="0" applyFont="1" applyBorder="1" applyAlignment="1">
      <alignment horizontal="center"/>
    </xf>
    <xf numFmtId="0" fontId="0" fillId="0" borderId="0" xfId="0" applyBorder="1"/>
    <xf numFmtId="0" fontId="4" fillId="0" borderId="12" xfId="0" applyFont="1" applyBorder="1" applyAlignment="1">
      <alignment horizontal="center" vertical="center"/>
    </xf>
    <xf numFmtId="43" fontId="4" fillId="0" borderId="10" xfId="0" applyNumberFormat="1" applyFont="1" applyBorder="1" applyAlignment="1">
      <alignment horizontal="center"/>
    </xf>
    <xf numFmtId="43" fontId="4" fillId="0" borderId="1" xfId="0" applyNumberFormat="1" applyFont="1" applyBorder="1" applyAlignment="1">
      <alignment horizontal="center"/>
    </xf>
    <xf numFmtId="0" fontId="9" fillId="0" borderId="10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/>
    </xf>
    <xf numFmtId="43" fontId="4" fillId="0" borderId="0" xfId="0" applyNumberFormat="1" applyFont="1" applyBorder="1" applyAlignment="1">
      <alignment horizontal="center"/>
    </xf>
    <xf numFmtId="164" fontId="4" fillId="0" borderId="0" xfId="0" applyNumberFormat="1" applyFont="1" applyBorder="1"/>
    <xf numFmtId="164" fontId="4" fillId="0" borderId="0" xfId="0" applyNumberFormat="1" applyFont="1" applyBorder="1" applyAlignment="1">
      <alignment horizontal="center"/>
    </xf>
    <xf numFmtId="43" fontId="4" fillId="0" borderId="0" xfId="1" applyNumberFormat="1" applyFont="1" applyFill="1" applyBorder="1" applyAlignment="1">
      <alignment horizontal="left"/>
    </xf>
    <xf numFmtId="0" fontId="10" fillId="0" borderId="0" xfId="0" applyFont="1" applyBorder="1"/>
    <xf numFmtId="0" fontId="10" fillId="0" borderId="0" xfId="0" applyFont="1" applyFill="1" applyBorder="1"/>
    <xf numFmtId="0" fontId="4" fillId="0" borderId="0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43" fontId="4" fillId="0" borderId="3" xfId="0" applyNumberFormat="1" applyFont="1" applyBorder="1" applyAlignment="1">
      <alignment horizontal="center"/>
    </xf>
    <xf numFmtId="0" fontId="4" fillId="0" borderId="8" xfId="0" applyFont="1" applyFill="1" applyBorder="1"/>
    <xf numFmtId="44" fontId="4" fillId="3" borderId="3" xfId="1" applyNumberFormat="1" applyFont="1" applyFill="1" applyBorder="1" applyAlignment="1">
      <alignment horizontal="left"/>
    </xf>
    <xf numFmtId="44" fontId="4" fillId="3" borderId="10" xfId="1" applyNumberFormat="1" applyFont="1" applyFill="1" applyBorder="1" applyAlignment="1">
      <alignment horizontal="left"/>
    </xf>
    <xf numFmtId="44" fontId="9" fillId="0" borderId="3" xfId="0" applyNumberFormat="1" applyFont="1" applyFill="1" applyBorder="1"/>
    <xf numFmtId="44" fontId="9" fillId="0" borderId="3" xfId="0" applyNumberFormat="1" applyFont="1" applyFill="1" applyBorder="1" applyAlignment="1">
      <alignment horizontal="center"/>
    </xf>
    <xf numFmtId="44" fontId="9" fillId="0" borderId="4" xfId="0" applyNumberFormat="1" applyFont="1" applyFill="1" applyBorder="1"/>
    <xf numFmtId="44" fontId="9" fillId="0" borderId="10" xfId="0" applyNumberFormat="1" applyFont="1" applyBorder="1"/>
    <xf numFmtId="44" fontId="9" fillId="0" borderId="10" xfId="0" applyNumberFormat="1" applyFont="1" applyBorder="1" applyAlignment="1">
      <alignment horizontal="center"/>
    </xf>
    <xf numFmtId="44" fontId="9" fillId="0" borderId="11" xfId="0" applyNumberFormat="1" applyFont="1" applyBorder="1"/>
    <xf numFmtId="44" fontId="11" fillId="0" borderId="3" xfId="0" applyNumberFormat="1" applyFont="1" applyBorder="1" applyAlignment="1">
      <alignment horizontal="center"/>
    </xf>
    <xf numFmtId="44" fontId="11" fillId="0" borderId="1" xfId="0" applyNumberFormat="1" applyFont="1" applyBorder="1" applyAlignment="1">
      <alignment horizontal="center"/>
    </xf>
    <xf numFmtId="0" fontId="1" fillId="0" borderId="0" xfId="0" applyFont="1"/>
    <xf numFmtId="43" fontId="4" fillId="0" borderId="3" xfId="0" applyNumberFormat="1" applyFont="1" applyBorder="1" applyAlignment="1"/>
    <xf numFmtId="43" fontId="4" fillId="0" borderId="10" xfId="0" applyNumberFormat="1" applyFont="1" applyBorder="1" applyAlignment="1"/>
    <xf numFmtId="43" fontId="4" fillId="0" borderId="1" xfId="0" applyNumberFormat="1" applyFont="1" applyBorder="1" applyAlignment="1"/>
    <xf numFmtId="0" fontId="10" fillId="4" borderId="1" xfId="0" applyFont="1" applyFill="1" applyBorder="1" applyAlignment="1">
      <alignment horizontal="center"/>
    </xf>
    <xf numFmtId="0" fontId="5" fillId="0" borderId="0" xfId="0" applyFont="1" applyAlignment="1">
      <alignment horizontal="left" vertical="center"/>
    </xf>
    <xf numFmtId="0" fontId="1" fillId="0" borderId="0" xfId="0" applyFont="1" applyAlignment="1">
      <alignment horizontal="right"/>
    </xf>
    <xf numFmtId="0" fontId="4" fillId="0" borderId="12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3" borderId="12" xfId="0" applyFont="1" applyFill="1" applyBorder="1" applyAlignment="1">
      <alignment horizontal="center" vertical="center"/>
    </xf>
    <xf numFmtId="0" fontId="4" fillId="3" borderId="10" xfId="0" applyFont="1" applyFill="1" applyBorder="1" applyAlignment="1">
      <alignment horizontal="center" vertical="center"/>
    </xf>
    <xf numFmtId="0" fontId="4" fillId="5" borderId="7" xfId="0" applyFont="1" applyFill="1" applyBorder="1" applyAlignment="1">
      <alignment horizontal="center"/>
    </xf>
    <xf numFmtId="43" fontId="4" fillId="5" borderId="14" xfId="0" applyNumberFormat="1" applyFont="1" applyFill="1" applyBorder="1" applyAlignment="1">
      <alignment horizontal="center"/>
    </xf>
    <xf numFmtId="43" fontId="4" fillId="5" borderId="14" xfId="0" applyNumberFormat="1" applyFont="1" applyFill="1" applyBorder="1" applyAlignment="1"/>
    <xf numFmtId="44" fontId="11" fillId="5" borderId="14" xfId="0" applyNumberFormat="1" applyFont="1" applyFill="1" applyBorder="1" applyAlignment="1">
      <alignment horizontal="center"/>
    </xf>
    <xf numFmtId="44" fontId="4" fillId="5" borderId="8" xfId="1" applyNumberFormat="1" applyFont="1" applyFill="1" applyBorder="1" applyAlignment="1">
      <alignment horizontal="center"/>
    </xf>
  </cellXfs>
  <cellStyles count="2">
    <cellStyle name="Normal" xfId="0" builtinId="0"/>
    <cellStyle name="Separador de milhares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238125</xdr:colOff>
      <xdr:row>0</xdr:row>
      <xdr:rowOff>171450</xdr:rowOff>
    </xdr:from>
    <xdr:to>
      <xdr:col>4</xdr:col>
      <xdr:colOff>219075</xdr:colOff>
      <xdr:row>3</xdr:row>
      <xdr:rowOff>28575</xdr:rowOff>
    </xdr:to>
    <xdr:pic>
      <xdr:nvPicPr>
        <xdr:cNvPr id="4" name="Imagem 3" descr="logo-o-bosque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725" y="171450"/>
          <a:ext cx="2438400" cy="10763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3:O24"/>
  <sheetViews>
    <sheetView tabSelected="1" workbookViewId="0">
      <selection activeCell="J17" sqref="J17"/>
    </sheetView>
  </sheetViews>
  <sheetFormatPr defaultRowHeight="15"/>
  <cols>
    <col min="1" max="1" width="4.5703125" customWidth="1"/>
    <col min="2" max="2" width="10.28515625" customWidth="1"/>
    <col min="3" max="3" width="16" customWidth="1"/>
    <col min="4" max="4" width="10.5703125" customWidth="1"/>
    <col min="5" max="6" width="16.140625" customWidth="1"/>
    <col min="7" max="7" width="19.5703125" customWidth="1"/>
    <col min="8" max="11" width="16" customWidth="1"/>
    <col min="12" max="12" width="16.42578125" customWidth="1"/>
    <col min="15" max="15" width="13.28515625" bestFit="1" customWidth="1"/>
  </cols>
  <sheetData>
    <row r="3" spans="1:15" ht="66" customHeight="1">
      <c r="H3" s="52" t="s">
        <v>28</v>
      </c>
      <c r="I3" s="52"/>
      <c r="J3" s="52"/>
      <c r="K3" s="52"/>
    </row>
    <row r="4" spans="1:15" s="47" customFormat="1" ht="18" customHeight="1">
      <c r="B4" s="53" t="s">
        <v>31</v>
      </c>
      <c r="C4" s="53"/>
      <c r="D4" s="53"/>
      <c r="E4" s="53"/>
      <c r="F4" s="53"/>
      <c r="G4" s="53"/>
      <c r="H4" s="53"/>
      <c r="I4" s="53"/>
      <c r="J4" s="53"/>
      <c r="K4" s="53"/>
      <c r="L4" s="53"/>
    </row>
    <row r="5" spans="1:15" ht="21" customHeight="1" thickBot="1">
      <c r="G5" s="14">
        <v>0.8</v>
      </c>
      <c r="H5" s="10">
        <v>10500</v>
      </c>
      <c r="I5" s="11">
        <v>0.2</v>
      </c>
      <c r="J5" s="11">
        <v>0.2</v>
      </c>
      <c r="K5" s="11">
        <v>0.1</v>
      </c>
      <c r="L5" s="11">
        <v>0.5</v>
      </c>
    </row>
    <row r="6" spans="1:15" ht="18.75" customHeight="1">
      <c r="B6" s="58" t="s">
        <v>0</v>
      </c>
      <c r="C6" s="54" t="s">
        <v>27</v>
      </c>
      <c r="D6" s="54" t="s">
        <v>26</v>
      </c>
      <c r="E6" s="22" t="s">
        <v>22</v>
      </c>
      <c r="F6" s="22" t="s">
        <v>24</v>
      </c>
      <c r="G6" s="62" t="s">
        <v>12</v>
      </c>
      <c r="H6" s="60" t="s">
        <v>1</v>
      </c>
      <c r="I6" s="60" t="s">
        <v>2</v>
      </c>
      <c r="J6" s="54" t="s">
        <v>11</v>
      </c>
      <c r="K6" s="54" t="s">
        <v>4</v>
      </c>
      <c r="L6" s="56" t="s">
        <v>6</v>
      </c>
    </row>
    <row r="7" spans="1:15" ht="24" customHeight="1">
      <c r="B7" s="59"/>
      <c r="C7" s="55"/>
      <c r="D7" s="55"/>
      <c r="E7" s="25" t="s">
        <v>23</v>
      </c>
      <c r="F7" s="25" t="s">
        <v>25</v>
      </c>
      <c r="G7" s="63"/>
      <c r="H7" s="61"/>
      <c r="I7" s="61"/>
      <c r="J7" s="55"/>
      <c r="K7" s="55"/>
      <c r="L7" s="57"/>
    </row>
    <row r="8" spans="1:15" ht="19.5" thickBot="1">
      <c r="B8" s="2"/>
      <c r="C8" s="3"/>
      <c r="D8" s="3"/>
      <c r="E8" s="3"/>
      <c r="F8" s="3"/>
      <c r="G8" s="36"/>
      <c r="H8" s="4"/>
      <c r="I8" s="5" t="s">
        <v>7</v>
      </c>
      <c r="J8" s="5" t="s">
        <v>3</v>
      </c>
      <c r="K8" s="5" t="s">
        <v>5</v>
      </c>
      <c r="L8" s="6">
        <v>0.5</v>
      </c>
      <c r="O8" s="13"/>
    </row>
    <row r="9" spans="1:15" ht="18.75">
      <c r="B9" s="34" t="s">
        <v>14</v>
      </c>
      <c r="C9" s="35">
        <v>1272.9000000000001</v>
      </c>
      <c r="D9" s="48">
        <v>25.06</v>
      </c>
      <c r="E9" s="45">
        <v>375</v>
      </c>
      <c r="F9" s="45">
        <v>870</v>
      </c>
      <c r="G9" s="37">
        <f t="shared" ref="G9:G12" si="0">H9*$G$5</f>
        <v>320000</v>
      </c>
      <c r="H9" s="39">
        <v>400000</v>
      </c>
      <c r="I9" s="40">
        <f t="shared" ref="I9:I12" si="1">(H9*$I$5)/3</f>
        <v>26666.666666666668</v>
      </c>
      <c r="J9" s="39">
        <f>(H9*$J$5)/16</f>
        <v>5000</v>
      </c>
      <c r="K9" s="39">
        <f t="shared" ref="K9:K12" si="2">(H9*$K$5)</f>
        <v>40000</v>
      </c>
      <c r="L9" s="41">
        <f t="shared" ref="L9:L12" si="3">(H9*$L$5)</f>
        <v>200000</v>
      </c>
      <c r="O9" s="12"/>
    </row>
    <row r="10" spans="1:15" ht="18.75">
      <c r="B10" s="26" t="s">
        <v>18</v>
      </c>
      <c r="C10" s="23">
        <v>1192.05</v>
      </c>
      <c r="D10" s="49">
        <v>27.71</v>
      </c>
      <c r="E10" s="46">
        <v>360</v>
      </c>
      <c r="F10" s="46">
        <v>870</v>
      </c>
      <c r="G10" s="38">
        <f t="shared" si="0"/>
        <v>320000</v>
      </c>
      <c r="H10" s="42">
        <f>H9</f>
        <v>400000</v>
      </c>
      <c r="I10" s="43">
        <f t="shared" si="1"/>
        <v>26666.666666666668</v>
      </c>
      <c r="J10" s="42">
        <f>(H10*$J$5)/16</f>
        <v>5000</v>
      </c>
      <c r="K10" s="42">
        <f t="shared" si="2"/>
        <v>40000</v>
      </c>
      <c r="L10" s="44">
        <f>(H10*$L$5)</f>
        <v>200000</v>
      </c>
      <c r="O10" s="12"/>
    </row>
    <row r="11" spans="1:15" ht="18.75">
      <c r="B11" s="1" t="s">
        <v>19</v>
      </c>
      <c r="C11" s="23">
        <v>1191.25</v>
      </c>
      <c r="D11" s="49">
        <v>27.7</v>
      </c>
      <c r="E11" s="46">
        <v>360</v>
      </c>
      <c r="F11" s="46">
        <v>870</v>
      </c>
      <c r="G11" s="38">
        <f t="shared" ref="G11" si="4">H11*$G$5</f>
        <v>320000</v>
      </c>
      <c r="H11" s="42">
        <f>H10</f>
        <v>400000</v>
      </c>
      <c r="I11" s="43">
        <f t="shared" ref="I11" si="5">(H11*$I$5)/3</f>
        <v>26666.666666666668</v>
      </c>
      <c r="J11" s="42">
        <f>(H11*$J$5)/16</f>
        <v>5000</v>
      </c>
      <c r="K11" s="42">
        <f t="shared" ref="K11" si="6">(H11*$K$5)</f>
        <v>40000</v>
      </c>
      <c r="L11" s="44">
        <f>(H11*$L$5)</f>
        <v>200000</v>
      </c>
      <c r="O11" s="12"/>
    </row>
    <row r="12" spans="1:15" ht="18.75">
      <c r="B12" s="20" t="s">
        <v>20</v>
      </c>
      <c r="C12" s="24">
        <v>1164.3499999999999</v>
      </c>
      <c r="D12" s="50">
        <v>27.71</v>
      </c>
      <c r="E12" s="46">
        <v>360</v>
      </c>
      <c r="F12" s="46">
        <v>870</v>
      </c>
      <c r="G12" s="38">
        <f t="shared" si="0"/>
        <v>320000</v>
      </c>
      <c r="H12" s="42">
        <f>H9</f>
        <v>400000</v>
      </c>
      <c r="I12" s="43">
        <f t="shared" si="1"/>
        <v>26666.666666666668</v>
      </c>
      <c r="J12" s="42">
        <f t="shared" ref="J12" si="7">(H12*$J$5)/16</f>
        <v>5000</v>
      </c>
      <c r="K12" s="42">
        <f t="shared" si="2"/>
        <v>40000</v>
      </c>
      <c r="L12" s="44">
        <f t="shared" si="3"/>
        <v>200000</v>
      </c>
      <c r="O12" s="12"/>
    </row>
    <row r="13" spans="1:15" ht="19.5" thickBot="1">
      <c r="B13" s="64" t="s">
        <v>21</v>
      </c>
      <c r="C13" s="65">
        <v>1208.28</v>
      </c>
      <c r="D13" s="66">
        <v>31.23</v>
      </c>
      <c r="E13" s="67">
        <v>360</v>
      </c>
      <c r="F13" s="67">
        <v>870</v>
      </c>
      <c r="G13" s="68" t="s">
        <v>30</v>
      </c>
      <c r="H13" s="68" t="s">
        <v>30</v>
      </c>
      <c r="I13" s="68" t="s">
        <v>30</v>
      </c>
      <c r="J13" s="68" t="s">
        <v>30</v>
      </c>
      <c r="K13" s="68" t="s">
        <v>30</v>
      </c>
      <c r="L13" s="68" t="s">
        <v>30</v>
      </c>
      <c r="O13" s="12"/>
    </row>
    <row r="14" spans="1:15" ht="18.75">
      <c r="B14" s="33"/>
      <c r="C14" s="27"/>
      <c r="D14" s="27"/>
      <c r="E14" s="27"/>
      <c r="F14" s="27"/>
      <c r="G14" s="30"/>
      <c r="H14" s="28"/>
      <c r="I14" s="29"/>
      <c r="J14" s="28"/>
      <c r="K14" s="28"/>
      <c r="L14" s="28"/>
      <c r="O14" s="12"/>
    </row>
    <row r="15" spans="1:15" ht="15.75">
      <c r="A15" s="31"/>
      <c r="B15" s="51"/>
      <c r="C15" s="32" t="s">
        <v>29</v>
      </c>
      <c r="D15" s="32"/>
      <c r="E15" s="21"/>
      <c r="F15" s="21"/>
    </row>
    <row r="16" spans="1:15">
      <c r="B16" s="18"/>
      <c r="C16" s="18"/>
      <c r="D16" s="18"/>
      <c r="E16" s="18"/>
      <c r="F16" s="18"/>
      <c r="G16" s="19"/>
    </row>
    <row r="17" spans="2:10">
      <c r="B17" s="7" t="s">
        <v>16</v>
      </c>
      <c r="C17" s="8"/>
      <c r="D17" s="8"/>
      <c r="E17" s="8"/>
      <c r="F17" s="8"/>
      <c r="G17" s="8"/>
    </row>
    <row r="18" spans="2:10">
      <c r="B18" s="7" t="s">
        <v>8</v>
      </c>
      <c r="C18" s="8"/>
      <c r="D18" s="8"/>
      <c r="E18" s="8"/>
      <c r="F18" s="8"/>
      <c r="G18" s="8"/>
    </row>
    <row r="19" spans="2:10">
      <c r="B19" s="8" t="s">
        <v>9</v>
      </c>
      <c r="C19" s="8"/>
      <c r="D19" s="8"/>
      <c r="E19" s="8"/>
      <c r="F19" s="8"/>
      <c r="G19" s="8"/>
    </row>
    <row r="20" spans="2:10">
      <c r="B20" s="9" t="s">
        <v>15</v>
      </c>
      <c r="C20" s="8"/>
      <c r="D20" s="8"/>
      <c r="E20" s="8"/>
      <c r="F20" s="8"/>
      <c r="G20" s="8"/>
    </row>
    <row r="21" spans="2:10">
      <c r="B21" s="9" t="s">
        <v>10</v>
      </c>
      <c r="C21" s="8"/>
      <c r="D21" s="8"/>
      <c r="E21" s="8"/>
      <c r="F21" s="8"/>
      <c r="G21" s="8"/>
    </row>
    <row r="22" spans="2:10">
      <c r="B22" s="9" t="s">
        <v>17</v>
      </c>
      <c r="C22" s="8"/>
      <c r="D22" s="8"/>
      <c r="E22" s="8"/>
      <c r="F22" s="8"/>
      <c r="G22" s="8"/>
    </row>
    <row r="23" spans="2:10" ht="15.75">
      <c r="B23" s="15" t="s">
        <v>13</v>
      </c>
      <c r="C23" s="16"/>
      <c r="D23" s="16"/>
      <c r="E23" s="16"/>
      <c r="F23" s="16"/>
      <c r="G23" s="16"/>
      <c r="H23" s="17"/>
      <c r="I23" s="17"/>
      <c r="J23" s="17"/>
    </row>
    <row r="24" spans="2:10">
      <c r="G24" s="10">
        <v>367.42</v>
      </c>
    </row>
  </sheetData>
  <mergeCells count="11">
    <mergeCell ref="H3:K3"/>
    <mergeCell ref="B4:L4"/>
    <mergeCell ref="K6:K7"/>
    <mergeCell ref="L6:L7"/>
    <mergeCell ref="C6:C7"/>
    <mergeCell ref="B6:B7"/>
    <mergeCell ref="H6:H7"/>
    <mergeCell ref="I6:I7"/>
    <mergeCell ref="J6:J7"/>
    <mergeCell ref="G6:G7"/>
    <mergeCell ref="D6:D7"/>
  </mergeCells>
  <pageMargins left="0.511811024" right="0.511811024" top="0.78740157499999996" bottom="0.78740157499999996" header="0.31496062000000002" footer="0.31496062000000002"/>
  <pageSetup paperSize="9" scale="74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3</vt:i4>
      </vt:variant>
      <vt:variant>
        <vt:lpstr>Intervalos nomeados</vt:lpstr>
      </vt:variant>
      <vt:variant>
        <vt:i4>1</vt:i4>
      </vt:variant>
    </vt:vector>
  </HeadingPairs>
  <TitlesOfParts>
    <vt:vector size="4" baseType="lpstr">
      <vt:lpstr>Plan1</vt:lpstr>
      <vt:lpstr>Plan2</vt:lpstr>
      <vt:lpstr>Plan3</vt:lpstr>
      <vt:lpstr>Plan1!Area_de_impressao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Rui Back</dc:creator>
  <cp:lastModifiedBy>User</cp:lastModifiedBy>
  <cp:lastPrinted>2018-07-27T18:23:33Z</cp:lastPrinted>
  <dcterms:created xsi:type="dcterms:W3CDTF">2014-09-02T17:40:33Z</dcterms:created>
  <dcterms:modified xsi:type="dcterms:W3CDTF">2018-09-03T12:44:43Z</dcterms:modified>
</cp:coreProperties>
</file>