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J11" i="3"/>
  <c r="K10"/>
  <c r="M21"/>
  <c r="L21"/>
  <c r="K21"/>
  <c r="J21"/>
  <c r="I21"/>
  <c r="H21"/>
  <c r="M20"/>
  <c r="L20"/>
  <c r="K20"/>
  <c r="J20"/>
  <c r="H20"/>
  <c r="M19"/>
  <c r="L19"/>
  <c r="K19"/>
  <c r="J19"/>
  <c r="H19"/>
  <c r="M18"/>
  <c r="L18"/>
  <c r="K18"/>
  <c r="J18"/>
  <c r="H18"/>
  <c r="M11"/>
  <c r="L11"/>
  <c r="K11"/>
  <c r="H11"/>
  <c r="L10"/>
  <c r="J10"/>
  <c r="H10"/>
  <c r="E16"/>
  <c r="E12"/>
  <c r="M10" l="1"/>
  <c r="I10" s="1"/>
  <c r="I19"/>
  <c r="I18"/>
  <c r="I20"/>
  <c r="I11"/>
</calcChain>
</file>

<file path=xl/sharedStrings.xml><?xml version="1.0" encoding="utf-8"?>
<sst xmlns="http://schemas.openxmlformats.org/spreadsheetml/2006/main" count="155" uniqueCount="51">
  <si>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</si>
  <si>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</si>
  <si>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</si>
  <si>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</si>
  <si>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</si>
  <si>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</si>
  <si>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</si>
  <si>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</si>
  <si>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</si>
  <si>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</si>
  <si>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</si>
  <si>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</si>
  <si>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</si>
  <si>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</si>
  <si>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 dorm. (1 suíte)</t>
  </si>
  <si>
    <t>Cobertura</t>
  </si>
  <si>
    <t>Tabela de Vendas - TERRAZAS Residencial - Gramado - RS</t>
  </si>
  <si>
    <t>Conceito</t>
  </si>
  <si>
    <t>2 suítes + lavabo</t>
  </si>
  <si>
    <t>2 suíte + 1 dorm + Banho Social</t>
  </si>
  <si>
    <t>6- Os apartamentos das pontas são sempre duas suítes mais lavabo, e todos os apartamentos de cobertura são duplex;</t>
  </si>
  <si>
    <t>Leste/Sul/Oeste</t>
  </si>
  <si>
    <t>Oeste</t>
  </si>
  <si>
    <t>Leste/Norte/Oeste</t>
  </si>
  <si>
    <t>Leste / Oeste</t>
  </si>
  <si>
    <t>Reservado</t>
  </si>
  <si>
    <t>17 e 18</t>
  </si>
  <si>
    <t>01 e 02</t>
  </si>
  <si>
    <t>15 e 16</t>
  </si>
  <si>
    <t>21 e 22</t>
  </si>
  <si>
    <t>VENDIDO</t>
  </si>
  <si>
    <t>3 suítes + Lavabo</t>
  </si>
  <si>
    <t>10 e 20</t>
  </si>
  <si>
    <t>70,67 + terraço 28,00</t>
  </si>
  <si>
    <t>Observações:</t>
  </si>
  <si>
    <t>1º Reforço</t>
  </si>
  <si>
    <t>2º Reforço</t>
  </si>
  <si>
    <t>1- Tabela flexível, podendo-se modificar percentuais de entrada, entrega das chaves, reforços e o número de parcelas;</t>
  </si>
  <si>
    <t>2- Em caso de parcelamento: correção mensal pelo IGP-M + juros de 0,5% a.m;</t>
  </si>
  <si>
    <t>5- Bike Room: Espaço com oito bicicletas equipadas para passeio dos condôminos em Gramado;</t>
  </si>
  <si>
    <t xml:space="preserve">7- Apartamentos entregues com forro em gesso com negativos em todas as peças, paredes com massa corrida, pisos em vinilico e porcelanato. </t>
  </si>
  <si>
    <r>
      <t>9-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</si>
  <si>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10- Empreendimento finalizado;</t>
  </si>
  <si>
    <r>
      <rPr>
        <sz val="11"/>
        <color theme="1"/>
        <rFont val="Calibri"/>
        <family val="2"/>
        <scheme val="minor"/>
      </rPr>
      <t>Rua Prefeito Waldemar Frederico Weber, n° 1150 - Gramado - RS</t>
    </r>
    <r>
      <rPr>
        <sz val="14"/>
        <color theme="1"/>
        <rFont val="Calibri"/>
        <family val="2"/>
        <scheme val="minor"/>
      </rPr>
      <t xml:space="preserve"> </t>
    </r>
  </si>
  <si>
    <t>3º Reforço</t>
  </si>
  <si>
    <t xml:space="preserve">Valor </t>
  </si>
  <si>
    <t>Condomínio</t>
  </si>
  <si>
    <t>4º Reforço</t>
  </si>
  <si>
    <t>sendo todos de frente para área verde do Cond. O Bosque;</t>
  </si>
  <si>
    <t xml:space="preserve">8- Apartamentos com paredes externas duplas, esquadrias em PVC, vidros duplos, esperas para calefação, piso radiante nos banheiros, split e lareira. Cozinha com churrasqueira, </t>
  </si>
  <si>
    <t>Tabela - Vigência Junho/2019.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</si>
</sst>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5">
    <xf numFmtId="0" fontId="0" fillId="0" borderId="0" xfId="0"/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5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10" fillId="0" borderId="0" xfId="0" applyFont="1" applyBorder="1"/>
    <xf numFmtId="0" fontId="9" fillId="0" borderId="1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3" fontId="0" fillId="0" borderId="0" xfId="0" applyNumberFormat="1"/>
    <xf numFmtId="0" fontId="11" fillId="0" borderId="0" xfId="0" applyFont="1"/>
    <xf numFmtId="0" fontId="2" fillId="0" borderId="0" xfId="0" applyFont="1"/>
    <xf numFmtId="0" fontId="0" fillId="0" borderId="0" xfId="0" applyFill="1"/>
    <xf numFmtId="0" fontId="0" fillId="5" borderId="1" xfId="0" applyFill="1" applyBorder="1"/>
    <xf numFmtId="0" fontId="0" fillId="0" borderId="0" xfId="0" applyFill="1" applyBorder="1"/>
    <xf numFmtId="0" fontId="7" fillId="0" borderId="0" xfId="0" applyFont="1" applyFill="1"/>
    <xf numFmtId="0" fontId="7" fillId="0" borderId="0" xfId="0" applyFont="1" applyFill="1" applyBorder="1"/>
    <xf numFmtId="0" fontId="4" fillId="0" borderId="15" xfId="0" applyFont="1" applyBorder="1" applyAlignment="1">
      <alignment vertical="center"/>
    </xf>
    <xf numFmtId="0" fontId="0" fillId="0" borderId="15" xfId="0" applyBorder="1"/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6" fillId="4" borderId="11" xfId="0" applyFont="1" applyFill="1" applyBorder="1" applyAlignment="1">
      <alignment vertical="center"/>
    </xf>
    <xf numFmtId="0" fontId="14" fillId="4" borderId="18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8" xfId="0" applyFont="1" applyFill="1" applyBorder="1"/>
    <xf numFmtId="43" fontId="0" fillId="0" borderId="1" xfId="1" applyFont="1" applyFill="1" applyBorder="1" applyAlignment="1">
      <alignment vertical="center"/>
    </xf>
    <xf numFmtId="0" fontId="0" fillId="0" borderId="21" xfId="0" applyBorder="1"/>
    <xf numFmtId="0" fontId="0" fillId="0" borderId="16" xfId="0" applyBorder="1"/>
    <xf numFmtId="0" fontId="7" fillId="0" borderId="16" xfId="0" applyFont="1" applyFill="1" applyBorder="1"/>
    <xf numFmtId="0" fontId="0" fillId="0" borderId="15" xfId="0" applyFill="1" applyBorder="1"/>
    <xf numFmtId="4" fontId="0" fillId="0" borderId="19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11" fillId="0" borderId="1" xfId="1" applyFont="1" applyFill="1" applyBorder="1" applyAlignment="1">
      <alignment vertical="center"/>
    </xf>
    <xf numFmtId="0" fontId="0" fillId="6" borderId="10" xfId="0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4" fontId="0" fillId="6" borderId="19" xfId="0" applyNumberFormat="1" applyFill="1" applyBorder="1" applyAlignment="1">
      <alignment horizontal="center" vertical="center"/>
    </xf>
    <xf numFmtId="0" fontId="13" fillId="6" borderId="20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4" fontId="0" fillId="6" borderId="19" xfId="0" applyNumberFormat="1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" fontId="7" fillId="6" borderId="19" xfId="0" applyNumberFormat="1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7" fillId="6" borderId="19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43" fontId="0" fillId="0" borderId="0" xfId="0" applyNumberFormat="1" applyFill="1" applyBorder="1"/>
    <xf numFmtId="43" fontId="0" fillId="0" borderId="0" xfId="0" applyNumberFormat="1" applyBorder="1"/>
    <xf numFmtId="43" fontId="11" fillId="0" borderId="0" xfId="0" applyNumberFormat="1" applyFont="1" applyBorder="1"/>
    <xf numFmtId="0" fontId="4" fillId="3" borderId="1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44" fontId="0" fillId="0" borderId="0" xfId="0" applyNumberFormat="1"/>
    <xf numFmtId="44" fontId="0" fillId="0" borderId="0" xfId="0" applyNumberFormat="1" applyFill="1"/>
    <xf numFmtId="0" fontId="0" fillId="0" borderId="18" xfId="0" applyBorder="1"/>
    <xf numFmtId="0" fontId="0" fillId="6" borderId="2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2" fillId="6" borderId="30" xfId="0" applyFont="1" applyFill="1" applyBorder="1" applyAlignment="1">
      <alignment horizontal="center" vertical="center"/>
    </xf>
    <xf numFmtId="16" fontId="0" fillId="0" borderId="1" xfId="0" applyNumberForma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4" fontId="0" fillId="6" borderId="28" xfId="0" applyNumberFormat="1" applyFill="1" applyBorder="1" applyAlignment="1">
      <alignment horizontal="center" vertical="center"/>
    </xf>
    <xf numFmtId="9" fontId="5" fillId="3" borderId="31" xfId="2" applyFont="1" applyFill="1" applyBorder="1" applyAlignment="1" applyProtection="1">
      <alignment horizontal="center" vertical="center"/>
      <protection locked="0"/>
    </xf>
    <xf numFmtId="0" fontId="5" fillId="3" borderId="31" xfId="0" applyFont="1" applyFill="1" applyBorder="1" applyAlignment="1" applyProtection="1">
      <alignment horizontal="center" vertical="center"/>
      <protection locked="0"/>
    </xf>
    <xf numFmtId="9" fontId="5" fillId="3" borderId="31" xfId="0" applyNumberFormat="1" applyFont="1" applyFill="1" applyBorder="1" applyAlignment="1" applyProtection="1">
      <alignment horizontal="center" vertical="center"/>
      <protection locked="0"/>
    </xf>
    <xf numFmtId="0" fontId="4" fillId="3" borderId="32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4" fontId="0" fillId="0" borderId="22" xfId="0" applyNumberFormat="1" applyFont="1" applyFill="1" applyBorder="1" applyAlignment="1">
      <alignment horizontal="center" vertical="center"/>
    </xf>
    <xf numFmtId="43" fontId="0" fillId="0" borderId="14" xfId="1" applyFont="1" applyFill="1" applyBorder="1" applyAlignment="1">
      <alignment vertical="center"/>
    </xf>
    <xf numFmtId="43" fontId="11" fillId="0" borderId="14" xfId="1" applyFont="1" applyFill="1" applyBorder="1" applyAlignment="1">
      <alignment vertical="center"/>
    </xf>
    <xf numFmtId="0" fontId="13" fillId="0" borderId="2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43" fontId="0" fillId="0" borderId="0" xfId="0" applyNumberFormat="1" applyFill="1"/>
    <xf numFmtId="43" fontId="11" fillId="0" borderId="0" xfId="0" applyNumberFormat="1" applyFont="1"/>
    <xf numFmtId="43" fontId="2" fillId="0" borderId="33" xfId="0" applyNumberFormat="1" applyFont="1" applyBorder="1"/>
    <xf numFmtId="0" fontId="13" fillId="6" borderId="3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12" xfId="0" applyFont="1" applyFill="1" applyBorder="1" applyAlignment="1">
      <alignment horizontal="center" vertical="center"/>
    </xf>
    <xf numFmtId="43" fontId="2" fillId="0" borderId="0" xfId="0" applyNumberFormat="1" applyFont="1" applyBorder="1"/>
    <xf numFmtId="43" fontId="2" fillId="0" borderId="24" xfId="0" applyNumberFormat="1" applyFont="1" applyBorder="1"/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628650</xdr:colOff>
      <xdr:row>21</xdr:row>
      <xdr:rowOff>19051</xdr:rowOff>
    </xdr:from>
    <xdr:to>
      <xdr:col>13</xdr:col>
      <xdr:colOff>752475</xdr:colOff>
      <xdr:row>32</xdr:row>
      <xdr:rowOff>162100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10700" y="4943476"/>
          <a:ext cx="2466975" cy="21242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3"/>
  <sheetViews>
    <sheetView tabSelected="1" workbookViewId="0">
      <selection activeCell="N15" sqref="N15"/>
    </sheetView>
  </sheetViews>
  <sheetFormatPr defaultRowHeight="15"/>
  <cols>
    <col min="1" max="1" width="11" customWidth="1"/>
    <col min="2" max="2" width="26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4" width="11.7109375" customWidth="1"/>
    <col min="15" max="15" width="9.140625" customWidth="1"/>
    <col min="16" max="16" width="20.28515625" customWidth="1"/>
    <col min="17" max="17" width="13.28515625" bestFit="1" customWidth="1"/>
  </cols>
  <sheetData>
    <row r="1" spans="1:17" ht="12.75" customHeight="1" thickBot="1">
      <c r="A1" s="7"/>
      <c r="B1" s="5"/>
      <c r="C1" s="5"/>
      <c r="D1" s="5"/>
      <c r="E1" s="5"/>
      <c r="F1" s="5"/>
      <c r="G1" s="5"/>
      <c r="H1" s="5"/>
      <c r="I1" s="5"/>
      <c r="J1" s="6"/>
      <c r="K1" s="6"/>
      <c r="L1" s="6" t="s">
        <v>50</v>
      </c>
      <c r="M1" s="5"/>
      <c r="N1" s="5"/>
    </row>
    <row r="2" spans="1:17" ht="15.75" customHeight="1" thickBot="1">
      <c r="A2" s="87" t="s">
        <v>16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34"/>
      <c r="N2" s="35"/>
      <c r="O2" s="29"/>
    </row>
    <row r="3" spans="1:17" ht="18.75" customHeight="1" thickBot="1">
      <c r="A3" s="89" t="s">
        <v>43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54"/>
      <c r="N3" s="54"/>
      <c r="O3" s="29"/>
    </row>
    <row r="4" spans="1:17" ht="28.5" customHeight="1">
      <c r="A4" s="91" t="s">
        <v>1</v>
      </c>
      <c r="B4" s="93" t="s">
        <v>17</v>
      </c>
      <c r="C4" s="93" t="s">
        <v>0</v>
      </c>
      <c r="D4" s="93" t="s">
        <v>13</v>
      </c>
      <c r="E4" s="93" t="s">
        <v>5</v>
      </c>
      <c r="F4" s="4" t="s">
        <v>12</v>
      </c>
      <c r="G4" s="95" t="s">
        <v>6</v>
      </c>
      <c r="H4" s="36" t="s">
        <v>7</v>
      </c>
      <c r="I4" s="1" t="s">
        <v>8</v>
      </c>
      <c r="J4" s="1" t="s">
        <v>35</v>
      </c>
      <c r="K4" s="1" t="s">
        <v>36</v>
      </c>
      <c r="L4" s="1" t="s">
        <v>44</v>
      </c>
      <c r="M4" s="1" t="s">
        <v>47</v>
      </c>
      <c r="N4" s="58" t="s">
        <v>45</v>
      </c>
    </row>
    <row r="5" spans="1:17" ht="24" customHeight="1" thickBot="1">
      <c r="A5" s="92"/>
      <c r="B5" s="94"/>
      <c r="C5" s="94"/>
      <c r="D5" s="94"/>
      <c r="E5" s="94"/>
      <c r="F5" s="61" t="s">
        <v>11</v>
      </c>
      <c r="G5" s="96"/>
      <c r="H5" s="75">
        <v>0.3</v>
      </c>
      <c r="I5" s="76">
        <v>48</v>
      </c>
      <c r="J5" s="77">
        <v>0.05</v>
      </c>
      <c r="K5" s="77">
        <v>0.05</v>
      </c>
      <c r="L5" s="77">
        <v>0.05</v>
      </c>
      <c r="M5" s="77">
        <v>0.05</v>
      </c>
      <c r="N5" s="78" t="s">
        <v>46</v>
      </c>
    </row>
    <row r="6" spans="1:17" ht="18" customHeight="1">
      <c r="A6" s="70" t="s">
        <v>2</v>
      </c>
      <c r="B6" s="71" t="s">
        <v>18</v>
      </c>
      <c r="C6" s="72">
        <v>101</v>
      </c>
      <c r="D6" s="72">
        <v>5</v>
      </c>
      <c r="E6" s="73" t="s">
        <v>21</v>
      </c>
      <c r="F6" s="74">
        <v>90.64</v>
      </c>
      <c r="G6" s="100" t="s">
        <v>30</v>
      </c>
      <c r="H6" s="101" t="s">
        <v>30</v>
      </c>
      <c r="I6" s="101" t="s">
        <v>30</v>
      </c>
      <c r="J6" s="101" t="s">
        <v>30</v>
      </c>
      <c r="K6" s="101" t="s">
        <v>30</v>
      </c>
      <c r="L6" s="101" t="s">
        <v>30</v>
      </c>
      <c r="M6" s="101" t="s">
        <v>30</v>
      </c>
      <c r="N6" s="102">
        <v>234.96</v>
      </c>
      <c r="O6" s="12"/>
      <c r="P6" s="62"/>
    </row>
    <row r="7" spans="1:17" s="15" customFormat="1" ht="18" customHeight="1">
      <c r="A7" s="38" t="s">
        <v>2</v>
      </c>
      <c r="B7" s="39" t="s">
        <v>14</v>
      </c>
      <c r="C7" s="40">
        <v>102</v>
      </c>
      <c r="D7" s="40">
        <v>4</v>
      </c>
      <c r="E7" s="41" t="s">
        <v>22</v>
      </c>
      <c r="F7" s="42" t="s">
        <v>33</v>
      </c>
      <c r="G7" s="43" t="s">
        <v>30</v>
      </c>
      <c r="H7" s="44" t="s">
        <v>30</v>
      </c>
      <c r="I7" s="44" t="s">
        <v>30</v>
      </c>
      <c r="J7" s="44" t="s">
        <v>30</v>
      </c>
      <c r="K7" s="44" t="s">
        <v>30</v>
      </c>
      <c r="L7" s="44" t="s">
        <v>30</v>
      </c>
      <c r="M7" s="44" t="s">
        <v>30</v>
      </c>
      <c r="N7" s="59">
        <v>221.02</v>
      </c>
      <c r="O7" s="55"/>
      <c r="P7" s="63"/>
    </row>
    <row r="8" spans="1:17" s="15" customFormat="1" ht="18" customHeight="1">
      <c r="A8" s="38" t="s">
        <v>2</v>
      </c>
      <c r="B8" s="39" t="s">
        <v>14</v>
      </c>
      <c r="C8" s="40">
        <v>103</v>
      </c>
      <c r="D8" s="40">
        <v>8</v>
      </c>
      <c r="E8" s="41" t="s">
        <v>22</v>
      </c>
      <c r="F8" s="42" t="s">
        <v>33</v>
      </c>
      <c r="G8" s="43" t="s">
        <v>30</v>
      </c>
      <c r="H8" s="44" t="s">
        <v>30</v>
      </c>
      <c r="I8" s="44" t="s">
        <v>30</v>
      </c>
      <c r="J8" s="44" t="s">
        <v>30</v>
      </c>
      <c r="K8" s="44" t="s">
        <v>30</v>
      </c>
      <c r="L8" s="44" t="s">
        <v>30</v>
      </c>
      <c r="M8" s="44" t="s">
        <v>30</v>
      </c>
      <c r="N8" s="59">
        <v>212.27</v>
      </c>
      <c r="O8" s="55"/>
      <c r="P8" s="63"/>
    </row>
    <row r="9" spans="1:17" ht="18" customHeight="1">
      <c r="A9" s="38" t="s">
        <v>2</v>
      </c>
      <c r="B9" s="39" t="s">
        <v>18</v>
      </c>
      <c r="C9" s="40">
        <v>104</v>
      </c>
      <c r="D9" s="40">
        <v>6</v>
      </c>
      <c r="E9" s="41" t="s">
        <v>23</v>
      </c>
      <c r="F9" s="46">
        <v>90.64</v>
      </c>
      <c r="G9" s="43" t="s">
        <v>30</v>
      </c>
      <c r="H9" s="44" t="s">
        <v>30</v>
      </c>
      <c r="I9" s="44" t="s">
        <v>30</v>
      </c>
      <c r="J9" s="44" t="s">
        <v>30</v>
      </c>
      <c r="K9" s="44" t="s">
        <v>30</v>
      </c>
      <c r="L9" s="44" t="s">
        <v>30</v>
      </c>
      <c r="M9" s="44" t="s">
        <v>30</v>
      </c>
      <c r="N9" s="59">
        <v>234.96</v>
      </c>
      <c r="O9" s="12"/>
      <c r="P9" s="62"/>
    </row>
    <row r="10" spans="1:17" ht="18" customHeight="1">
      <c r="A10" s="9" t="s">
        <v>3</v>
      </c>
      <c r="B10" s="11" t="s">
        <v>18</v>
      </c>
      <c r="C10" s="10">
        <v>201</v>
      </c>
      <c r="D10" s="10">
        <v>14</v>
      </c>
      <c r="E10" s="8" t="s">
        <v>21</v>
      </c>
      <c r="F10" s="33">
        <v>90.64</v>
      </c>
      <c r="G10" s="99">
        <v>792443.54</v>
      </c>
      <c r="H10" s="28">
        <f t="shared" ref="H10:H11" si="0">G10*H$5</f>
        <v>237733.06200000001</v>
      </c>
      <c r="I10" s="28">
        <f t="shared" ref="I10:I11" si="1">(G10-H10-J10-K10-L10-M10)/I$5</f>
        <v>8254.6202083333319</v>
      </c>
      <c r="J10" s="28">
        <f t="shared" ref="J10:J11" si="2">G10*J$5</f>
        <v>39622.177000000003</v>
      </c>
      <c r="K10" s="37">
        <f t="shared" ref="K10:K11" si="3">G10*K$5</f>
        <v>39622.177000000003</v>
      </c>
      <c r="L10" s="37">
        <f t="shared" ref="L10:L11" si="4">G10*L$5</f>
        <v>39622.177000000003</v>
      </c>
      <c r="M10" s="37">
        <f t="shared" ref="M10:M11" si="5">G10*M$5</f>
        <v>39622.177000000003</v>
      </c>
      <c r="N10" s="60">
        <v>234.96</v>
      </c>
      <c r="O10" s="12"/>
      <c r="P10" s="12"/>
      <c r="Q10" s="12"/>
    </row>
    <row r="11" spans="1:17" ht="18" customHeight="1">
      <c r="A11" s="9" t="s">
        <v>3</v>
      </c>
      <c r="B11" s="67" t="s">
        <v>14</v>
      </c>
      <c r="C11" s="10">
        <v>202</v>
      </c>
      <c r="D11" s="10">
        <v>3</v>
      </c>
      <c r="E11" s="8" t="s">
        <v>22</v>
      </c>
      <c r="F11" s="33">
        <v>70.67</v>
      </c>
      <c r="G11" s="103">
        <v>683531.6</v>
      </c>
      <c r="H11" s="28">
        <f t="shared" si="0"/>
        <v>205059.47999999998</v>
      </c>
      <c r="I11" s="28">
        <f t="shared" si="1"/>
        <v>7120.1208333333316</v>
      </c>
      <c r="J11" s="28">
        <f t="shared" si="2"/>
        <v>34176.58</v>
      </c>
      <c r="K11" s="37">
        <f t="shared" si="3"/>
        <v>34176.58</v>
      </c>
      <c r="L11" s="37">
        <f t="shared" si="4"/>
        <v>34176.58</v>
      </c>
      <c r="M11" s="37">
        <f t="shared" si="5"/>
        <v>34176.58</v>
      </c>
      <c r="N11" s="60">
        <v>188.34</v>
      </c>
      <c r="O11" s="12"/>
      <c r="P11" s="12"/>
      <c r="Q11" s="12"/>
    </row>
    <row r="12" spans="1:17" ht="18" customHeight="1">
      <c r="A12" s="65" t="s">
        <v>3</v>
      </c>
      <c r="B12" s="39" t="s">
        <v>14</v>
      </c>
      <c r="C12" s="66">
        <v>203</v>
      </c>
      <c r="D12" s="40">
        <v>7</v>
      </c>
      <c r="E12" s="41" t="str">
        <f t="shared" ref="E12:E16" si="6">E7</f>
        <v>Oeste</v>
      </c>
      <c r="F12" s="46">
        <v>70.67</v>
      </c>
      <c r="G12" s="43" t="s">
        <v>30</v>
      </c>
      <c r="H12" s="44" t="s">
        <v>30</v>
      </c>
      <c r="I12" s="44" t="s">
        <v>30</v>
      </c>
      <c r="J12" s="44" t="s">
        <v>30</v>
      </c>
      <c r="K12" s="44" t="s">
        <v>30</v>
      </c>
      <c r="L12" s="44" t="s">
        <v>30</v>
      </c>
      <c r="M12" s="44" t="s">
        <v>30</v>
      </c>
      <c r="N12" s="59">
        <v>179.58</v>
      </c>
      <c r="O12" s="56"/>
      <c r="P12" s="12"/>
      <c r="Q12" s="12"/>
    </row>
    <row r="13" spans="1:17" s="15" customFormat="1" ht="18" customHeight="1">
      <c r="A13" s="47" t="s">
        <v>3</v>
      </c>
      <c r="B13" s="68" t="s">
        <v>18</v>
      </c>
      <c r="C13" s="48">
        <v>204</v>
      </c>
      <c r="D13" s="48">
        <v>13</v>
      </c>
      <c r="E13" s="49" t="s">
        <v>23</v>
      </c>
      <c r="F13" s="50">
        <v>90.64</v>
      </c>
      <c r="G13" s="43" t="s">
        <v>30</v>
      </c>
      <c r="H13" s="44" t="s">
        <v>30</v>
      </c>
      <c r="I13" s="44" t="s">
        <v>30</v>
      </c>
      <c r="J13" s="44" t="s">
        <v>30</v>
      </c>
      <c r="K13" s="44" t="s">
        <v>30</v>
      </c>
      <c r="L13" s="44" t="s">
        <v>30</v>
      </c>
      <c r="M13" s="44" t="s">
        <v>30</v>
      </c>
      <c r="N13" s="59">
        <v>234.96</v>
      </c>
      <c r="O13" s="55"/>
      <c r="P13" s="12"/>
      <c r="Q13" s="97"/>
    </row>
    <row r="14" spans="1:17" s="13" customFormat="1" ht="18" customHeight="1">
      <c r="A14" s="51" t="s">
        <v>4</v>
      </c>
      <c r="B14" s="45" t="s">
        <v>18</v>
      </c>
      <c r="C14" s="45">
        <v>301</v>
      </c>
      <c r="D14" s="45">
        <v>9</v>
      </c>
      <c r="E14" s="45" t="s">
        <v>21</v>
      </c>
      <c r="F14" s="52">
        <v>90.64</v>
      </c>
      <c r="G14" s="43" t="s">
        <v>30</v>
      </c>
      <c r="H14" s="44" t="s">
        <v>30</v>
      </c>
      <c r="I14" s="44" t="s">
        <v>30</v>
      </c>
      <c r="J14" s="44" t="s">
        <v>30</v>
      </c>
      <c r="K14" s="44" t="s">
        <v>30</v>
      </c>
      <c r="L14" s="44" t="s">
        <v>30</v>
      </c>
      <c r="M14" s="44" t="s">
        <v>30</v>
      </c>
      <c r="N14" s="59">
        <v>227.96</v>
      </c>
      <c r="O14" s="57"/>
      <c r="P14" s="12"/>
      <c r="Q14" s="98"/>
    </row>
    <row r="15" spans="1:17" ht="18" customHeight="1">
      <c r="A15" s="38" t="s">
        <v>4</v>
      </c>
      <c r="B15" s="39" t="s">
        <v>14</v>
      </c>
      <c r="C15" s="40">
        <v>302</v>
      </c>
      <c r="D15" s="40">
        <v>11</v>
      </c>
      <c r="E15" s="41" t="s">
        <v>22</v>
      </c>
      <c r="F15" s="46">
        <v>70.67</v>
      </c>
      <c r="G15" s="43" t="s">
        <v>30</v>
      </c>
      <c r="H15" s="44" t="s">
        <v>30</v>
      </c>
      <c r="I15" s="44" t="s">
        <v>30</v>
      </c>
      <c r="J15" s="44" t="s">
        <v>30</v>
      </c>
      <c r="K15" s="44" t="s">
        <v>30</v>
      </c>
      <c r="L15" s="44" t="s">
        <v>30</v>
      </c>
      <c r="M15" s="44" t="s">
        <v>30</v>
      </c>
      <c r="N15" s="59">
        <v>188.34</v>
      </c>
      <c r="O15" s="56"/>
      <c r="P15" s="12"/>
      <c r="Q15" s="12"/>
    </row>
    <row r="16" spans="1:17" ht="18" customHeight="1">
      <c r="A16" s="38" t="s">
        <v>4</v>
      </c>
      <c r="B16" s="39" t="s">
        <v>14</v>
      </c>
      <c r="C16" s="40">
        <v>303</v>
      </c>
      <c r="D16" s="40" t="s">
        <v>26</v>
      </c>
      <c r="E16" s="41" t="str">
        <f t="shared" si="6"/>
        <v>Oeste</v>
      </c>
      <c r="F16" s="46">
        <v>70.67</v>
      </c>
      <c r="G16" s="43" t="s">
        <v>30</v>
      </c>
      <c r="H16" s="44" t="s">
        <v>30</v>
      </c>
      <c r="I16" s="44" t="s">
        <v>30</v>
      </c>
      <c r="J16" s="44" t="s">
        <v>30</v>
      </c>
      <c r="K16" s="44" t="s">
        <v>30</v>
      </c>
      <c r="L16" s="44" t="s">
        <v>30</v>
      </c>
      <c r="M16" s="44" t="s">
        <v>30</v>
      </c>
      <c r="N16" s="59">
        <v>199.43</v>
      </c>
      <c r="O16" s="12"/>
      <c r="P16" s="12"/>
      <c r="Q16" s="12"/>
    </row>
    <row r="17" spans="1:17" ht="18" customHeight="1">
      <c r="A17" s="38" t="s">
        <v>4</v>
      </c>
      <c r="B17" s="39" t="s">
        <v>18</v>
      </c>
      <c r="C17" s="40">
        <v>304</v>
      </c>
      <c r="D17" s="40">
        <v>12</v>
      </c>
      <c r="E17" s="41" t="s">
        <v>23</v>
      </c>
      <c r="F17" s="46">
        <v>90.64</v>
      </c>
      <c r="G17" s="43" t="s">
        <v>30</v>
      </c>
      <c r="H17" s="44" t="s">
        <v>30</v>
      </c>
      <c r="I17" s="44" t="s">
        <v>30</v>
      </c>
      <c r="J17" s="44" t="s">
        <v>30</v>
      </c>
      <c r="K17" s="44" t="s">
        <v>30</v>
      </c>
      <c r="L17" s="44" t="s">
        <v>30</v>
      </c>
      <c r="M17" s="44" t="s">
        <v>30</v>
      </c>
      <c r="N17" s="59">
        <v>234.96</v>
      </c>
      <c r="O17" s="12"/>
      <c r="P17" s="12"/>
      <c r="Q17" s="12"/>
    </row>
    <row r="18" spans="1:17" ht="18" customHeight="1">
      <c r="A18" s="9" t="s">
        <v>15</v>
      </c>
      <c r="B18" s="11" t="s">
        <v>31</v>
      </c>
      <c r="C18" s="10">
        <v>401</v>
      </c>
      <c r="D18" s="69" t="s">
        <v>27</v>
      </c>
      <c r="E18" s="8" t="s">
        <v>21</v>
      </c>
      <c r="F18" s="33">
        <v>132.76</v>
      </c>
      <c r="G18" s="99">
        <v>1081178.83</v>
      </c>
      <c r="H18" s="28">
        <f t="shared" ref="H18:H21" si="7">G18*H$5</f>
        <v>324353.64900000003</v>
      </c>
      <c r="I18" s="28">
        <f t="shared" ref="I18:I21" si="8">(G18-H18-J18-K18-L18-M18)/I$5</f>
        <v>11262.279479166673</v>
      </c>
      <c r="J18" s="28">
        <f t="shared" ref="J18:J21" si="9">G18*J$5</f>
        <v>54058.941500000008</v>
      </c>
      <c r="K18" s="37">
        <f t="shared" ref="K18:K21" si="10">G18*K$5</f>
        <v>54058.941500000008</v>
      </c>
      <c r="L18" s="37">
        <f t="shared" ref="L18:L21" si="11">G18*L$5</f>
        <v>54058.941500000008</v>
      </c>
      <c r="M18" s="37">
        <f t="shared" ref="M18:M21" si="12">G18*M$5</f>
        <v>54058.941500000008</v>
      </c>
      <c r="N18" s="60">
        <v>352.56</v>
      </c>
      <c r="O18" s="12"/>
      <c r="P18" s="12"/>
      <c r="Q18" s="12"/>
    </row>
    <row r="19" spans="1:17" ht="18" customHeight="1">
      <c r="A19" s="9" t="s">
        <v>15</v>
      </c>
      <c r="B19" s="11" t="s">
        <v>19</v>
      </c>
      <c r="C19" s="10">
        <v>402</v>
      </c>
      <c r="D19" s="10" t="s">
        <v>32</v>
      </c>
      <c r="E19" s="8" t="s">
        <v>24</v>
      </c>
      <c r="F19" s="33">
        <v>108.54</v>
      </c>
      <c r="G19" s="99">
        <v>1091821.3500000001</v>
      </c>
      <c r="H19" s="28">
        <f t="shared" si="7"/>
        <v>327546.40500000003</v>
      </c>
      <c r="I19" s="28">
        <f t="shared" si="8"/>
        <v>11373.1390625</v>
      </c>
      <c r="J19" s="28">
        <f t="shared" si="9"/>
        <v>54591.067500000005</v>
      </c>
      <c r="K19" s="37">
        <f t="shared" si="10"/>
        <v>54591.067500000005</v>
      </c>
      <c r="L19" s="37">
        <f t="shared" si="11"/>
        <v>54591.067500000005</v>
      </c>
      <c r="M19" s="37">
        <f t="shared" si="12"/>
        <v>54591.067500000005</v>
      </c>
      <c r="N19" s="60">
        <v>283.52</v>
      </c>
      <c r="O19" s="12"/>
      <c r="P19" s="12"/>
      <c r="Q19" s="12"/>
    </row>
    <row r="20" spans="1:17" ht="18" customHeight="1">
      <c r="A20" s="9" t="s">
        <v>15</v>
      </c>
      <c r="B20" s="11" t="s">
        <v>19</v>
      </c>
      <c r="C20" s="10">
        <v>403</v>
      </c>
      <c r="D20" s="10" t="s">
        <v>28</v>
      </c>
      <c r="E20" s="8" t="s">
        <v>24</v>
      </c>
      <c r="F20" s="33">
        <v>108.54</v>
      </c>
      <c r="G20" s="99">
        <v>1091821.3500000001</v>
      </c>
      <c r="H20" s="28">
        <f t="shared" si="7"/>
        <v>327546.40500000003</v>
      </c>
      <c r="I20" s="28">
        <f t="shared" si="8"/>
        <v>11373.1390625</v>
      </c>
      <c r="J20" s="28">
        <f t="shared" si="9"/>
        <v>54591.067500000005</v>
      </c>
      <c r="K20" s="37">
        <f t="shared" si="10"/>
        <v>54591.067500000005</v>
      </c>
      <c r="L20" s="37">
        <f t="shared" si="11"/>
        <v>54591.067500000005</v>
      </c>
      <c r="M20" s="37">
        <f t="shared" si="12"/>
        <v>54591.067500000005</v>
      </c>
      <c r="N20" s="60">
        <v>293.91000000000003</v>
      </c>
      <c r="O20" s="12"/>
      <c r="P20" s="12"/>
      <c r="Q20" s="12"/>
    </row>
    <row r="21" spans="1:17" ht="18" customHeight="1" thickBot="1">
      <c r="A21" s="79" t="s">
        <v>15</v>
      </c>
      <c r="B21" s="80" t="s">
        <v>31</v>
      </c>
      <c r="C21" s="81">
        <v>404</v>
      </c>
      <c r="D21" s="81" t="s">
        <v>29</v>
      </c>
      <c r="E21" s="82" t="s">
        <v>23</v>
      </c>
      <c r="F21" s="83">
        <v>132.76</v>
      </c>
      <c r="G21" s="104">
        <v>1102082.6000000001</v>
      </c>
      <c r="H21" s="84">
        <f t="shared" si="7"/>
        <v>330624.78000000003</v>
      </c>
      <c r="I21" s="84">
        <f t="shared" si="8"/>
        <v>11480.027083333334</v>
      </c>
      <c r="J21" s="84">
        <f t="shared" si="9"/>
        <v>55104.130000000005</v>
      </c>
      <c r="K21" s="85">
        <f t="shared" si="10"/>
        <v>55104.130000000005</v>
      </c>
      <c r="L21" s="85">
        <f t="shared" si="11"/>
        <v>55104.130000000005</v>
      </c>
      <c r="M21" s="85">
        <f t="shared" si="12"/>
        <v>55104.130000000005</v>
      </c>
      <c r="N21" s="86">
        <v>340.89</v>
      </c>
      <c r="O21" s="12"/>
      <c r="P21" s="12"/>
      <c r="Q21" s="12"/>
    </row>
    <row r="22" spans="1:17" s="15" customFormat="1" ht="6.75" customHeight="1">
      <c r="A22" s="17"/>
      <c r="B22" s="17"/>
    </row>
    <row r="23" spans="1:17">
      <c r="A23" s="32"/>
      <c r="B23" s="17"/>
      <c r="C23" s="15"/>
    </row>
    <row r="24" spans="1:17">
      <c r="A24" s="16"/>
      <c r="B24" s="14" t="s">
        <v>25</v>
      </c>
      <c r="O24" s="5"/>
    </row>
    <row r="25" spans="1:17" ht="8.25" customHeight="1">
      <c r="A25" s="17"/>
      <c r="B25" s="14"/>
      <c r="L25" s="21"/>
      <c r="M25" s="21"/>
      <c r="N25" s="21"/>
      <c r="O25" s="5"/>
    </row>
    <row r="26" spans="1:17" s="18" customFormat="1" ht="18" customHeight="1">
      <c r="A26" s="24" t="s">
        <v>34</v>
      </c>
      <c r="B26" s="25"/>
      <c r="C26" s="53"/>
      <c r="D26" s="26"/>
      <c r="E26" s="26"/>
      <c r="F26" s="26"/>
      <c r="G26" s="27"/>
      <c r="H26" s="27"/>
      <c r="I26" s="27"/>
      <c r="J26" s="27"/>
      <c r="K26" s="27"/>
      <c r="L26" s="19"/>
      <c r="M26" s="19"/>
      <c r="N26" s="19"/>
      <c r="O26" s="31"/>
    </row>
    <row r="27" spans="1:17">
      <c r="A27" s="22" t="s">
        <v>37</v>
      </c>
      <c r="B27" s="2"/>
      <c r="C27" s="2"/>
      <c r="D27" s="2"/>
      <c r="E27" s="2"/>
      <c r="F27" s="2"/>
      <c r="G27" s="3"/>
      <c r="H27" s="3"/>
      <c r="I27" s="3"/>
      <c r="J27" s="3"/>
      <c r="K27" s="5"/>
      <c r="L27" s="5"/>
      <c r="M27" s="5"/>
      <c r="N27" s="5"/>
      <c r="O27" s="30"/>
    </row>
    <row r="28" spans="1:17" ht="18" customHeight="1">
      <c r="A28" s="22" t="s">
        <v>38</v>
      </c>
      <c r="B28" s="2"/>
      <c r="C28" s="2"/>
      <c r="D28" s="2"/>
      <c r="E28" s="2"/>
      <c r="F28" s="2"/>
      <c r="G28" s="3"/>
      <c r="H28" s="3"/>
      <c r="I28" s="3"/>
      <c r="J28" s="3"/>
      <c r="K28" s="5"/>
      <c r="L28" s="5"/>
      <c r="M28" s="5"/>
      <c r="N28" s="5"/>
      <c r="O28" s="30"/>
    </row>
    <row r="29" spans="1:17">
      <c r="A29" s="22" t="s">
        <v>9</v>
      </c>
      <c r="B29" s="2"/>
      <c r="C29" s="2"/>
      <c r="D29" s="2"/>
      <c r="E29" s="2"/>
      <c r="F29" s="2"/>
      <c r="G29" s="3"/>
      <c r="H29" s="3"/>
      <c r="I29" s="3"/>
      <c r="J29" s="3"/>
      <c r="K29" s="5"/>
      <c r="L29" s="5"/>
      <c r="M29" s="5"/>
      <c r="N29" s="5"/>
      <c r="O29" s="30"/>
    </row>
    <row r="30" spans="1:17">
      <c r="A30" s="22" t="s">
        <v>10</v>
      </c>
      <c r="B30" s="2"/>
      <c r="C30" s="2"/>
      <c r="D30" s="2"/>
      <c r="E30" s="2"/>
      <c r="F30" s="2"/>
      <c r="G30" s="3"/>
      <c r="H30" s="3"/>
      <c r="I30" s="3"/>
      <c r="J30" s="3"/>
      <c r="K30" s="5"/>
      <c r="L30" s="5"/>
      <c r="M30" s="5"/>
      <c r="N30" s="5"/>
      <c r="O30" s="30"/>
    </row>
    <row r="31" spans="1:17">
      <c r="A31" s="22" t="s">
        <v>39</v>
      </c>
      <c r="B31" s="2"/>
      <c r="C31" s="2"/>
      <c r="D31" s="2"/>
      <c r="E31" s="2"/>
      <c r="F31" s="2"/>
      <c r="G31" s="5"/>
      <c r="H31" s="5"/>
      <c r="I31" s="5"/>
      <c r="J31" s="5"/>
      <c r="K31" s="5"/>
      <c r="L31" s="5"/>
      <c r="M31" s="5"/>
      <c r="N31" s="5"/>
      <c r="O31" s="30"/>
    </row>
    <row r="32" spans="1:17">
      <c r="A32" s="22" t="s">
        <v>20</v>
      </c>
      <c r="B32" s="2"/>
      <c r="C32" s="2"/>
      <c r="D32" s="2"/>
      <c r="E32" s="2"/>
      <c r="F32" s="2"/>
      <c r="G32" s="3"/>
      <c r="H32" s="3"/>
      <c r="I32" s="3"/>
      <c r="J32" s="3"/>
      <c r="K32" s="5"/>
      <c r="L32" s="5"/>
      <c r="M32" s="5"/>
      <c r="N32" s="5"/>
      <c r="O32" s="30"/>
    </row>
    <row r="33" spans="1:15">
      <c r="A33" s="22" t="s">
        <v>40</v>
      </c>
      <c r="B33" s="2"/>
      <c r="C33" s="2"/>
      <c r="D33" s="2"/>
      <c r="E33" s="2"/>
      <c r="F33" s="2"/>
      <c r="G33" s="5"/>
      <c r="H33" s="5"/>
      <c r="I33" s="5"/>
      <c r="J33" s="5"/>
      <c r="K33" s="5"/>
      <c r="L33" s="5"/>
      <c r="M33" s="5"/>
      <c r="N33" s="5"/>
      <c r="O33" s="30"/>
    </row>
    <row r="34" spans="1:15">
      <c r="A34" s="22" t="s">
        <v>49</v>
      </c>
      <c r="B34" s="2"/>
      <c r="C34" s="2"/>
      <c r="D34" s="2"/>
      <c r="E34" s="2"/>
      <c r="F34" s="2"/>
      <c r="G34" s="3"/>
      <c r="H34" s="3"/>
      <c r="I34" s="3"/>
      <c r="J34" s="3"/>
      <c r="K34" s="5"/>
      <c r="L34" s="5"/>
      <c r="M34" s="5"/>
      <c r="N34" s="5"/>
      <c r="O34" s="30"/>
    </row>
    <row r="35" spans="1:15">
      <c r="A35" s="22" t="s">
        <v>48</v>
      </c>
      <c r="B35" s="2"/>
      <c r="C35" s="2"/>
      <c r="D35" s="2"/>
      <c r="E35" s="2"/>
      <c r="F35" s="2"/>
      <c r="G35" s="3"/>
      <c r="H35" s="3"/>
      <c r="I35" s="3"/>
      <c r="J35" s="3"/>
      <c r="K35" s="5"/>
      <c r="L35" s="5"/>
      <c r="M35" s="5"/>
      <c r="N35" s="5"/>
      <c r="O35" s="30"/>
    </row>
    <row r="36" spans="1:15">
      <c r="A36" s="22" t="s">
        <v>41</v>
      </c>
      <c r="B36" s="2"/>
      <c r="C36" s="2"/>
      <c r="D36" s="2"/>
      <c r="E36" s="2"/>
      <c r="F36" s="2"/>
      <c r="G36" s="5"/>
      <c r="H36" s="5"/>
      <c r="I36" s="5"/>
      <c r="J36" s="5"/>
      <c r="K36" s="5"/>
      <c r="L36" s="5"/>
      <c r="M36" s="5"/>
      <c r="N36" s="5"/>
      <c r="O36" s="30"/>
    </row>
    <row r="37" spans="1:15">
      <c r="A37" s="23" t="s">
        <v>42</v>
      </c>
      <c r="B37" s="20"/>
      <c r="C37" s="20"/>
      <c r="D37" s="20"/>
      <c r="E37" s="20"/>
      <c r="F37" s="20"/>
      <c r="G37" s="21"/>
      <c r="H37" s="21"/>
      <c r="I37" s="21"/>
      <c r="J37" s="21"/>
      <c r="K37" s="21"/>
      <c r="L37" s="21"/>
      <c r="M37" s="21"/>
      <c r="N37" s="21"/>
      <c r="O37" s="30"/>
    </row>
    <row r="38" spans="1:15">
      <c r="A38" s="64"/>
    </row>
    <row r="39" spans="1:15">
      <c r="A39" s="5"/>
    </row>
    <row r="40" spans="1:15">
      <c r="A40" s="5"/>
    </row>
    <row r="41" spans="1:15">
      <c r="A41" s="2"/>
      <c r="B41" s="2"/>
      <c r="C41" s="2"/>
      <c r="D41" s="2"/>
      <c r="E41" s="2"/>
      <c r="F41" s="2"/>
      <c r="G41" s="5"/>
      <c r="H41" s="5"/>
      <c r="I41" s="5"/>
      <c r="J41" s="5"/>
      <c r="K41" s="5"/>
      <c r="L41" s="5"/>
      <c r="M41" s="5"/>
      <c r="N41" s="5"/>
      <c r="O41" s="5"/>
    </row>
    <row r="42" spans="1:15">
      <c r="A42" s="2"/>
      <c r="B42" s="2"/>
      <c r="C42" s="2"/>
      <c r="D42" s="2"/>
      <c r="E42" s="2"/>
      <c r="F42" s="2"/>
      <c r="G42" s="5"/>
      <c r="H42" s="5"/>
      <c r="I42" s="5"/>
      <c r="J42" s="5"/>
      <c r="K42" s="5"/>
      <c r="L42" s="5"/>
      <c r="M42" s="5"/>
      <c r="N42" s="5"/>
      <c r="O42" s="5"/>
    </row>
    <row r="43" spans="1:15">
      <c r="A43" s="2"/>
      <c r="B43" s="2"/>
      <c r="C43" s="2"/>
      <c r="D43" s="2"/>
      <c r="E43" s="2"/>
      <c r="F43" s="2"/>
      <c r="G43" s="5"/>
      <c r="H43" s="5"/>
      <c r="I43" s="5"/>
      <c r="J43" s="5"/>
      <c r="K43" s="5"/>
      <c r="L43" s="5"/>
      <c r="M43" s="5"/>
      <c r="N43" s="5"/>
      <c r="O43" s="5"/>
    </row>
    <row r="44" spans="1:15">
      <c r="A44" s="2"/>
      <c r="B44" s="2"/>
      <c r="C44" s="2"/>
      <c r="D44" s="2"/>
      <c r="E44" s="2"/>
      <c r="F44" s="2"/>
      <c r="G44" s="5"/>
      <c r="H44" s="5"/>
      <c r="I44" s="5"/>
      <c r="J44" s="5"/>
      <c r="K44" s="5"/>
      <c r="L44" s="5"/>
      <c r="M44" s="5"/>
      <c r="N44" s="5"/>
      <c r="O44" s="5"/>
    </row>
    <row r="45" spans="1:15">
      <c r="A45" s="2"/>
      <c r="B45" s="2"/>
      <c r="C45" s="2"/>
      <c r="D45" s="2"/>
      <c r="E45" s="2"/>
      <c r="F45" s="2"/>
      <c r="G45" s="5"/>
      <c r="H45" s="5"/>
      <c r="I45" s="5"/>
      <c r="J45" s="5"/>
      <c r="K45" s="5"/>
      <c r="L45" s="5"/>
      <c r="M45" s="5"/>
      <c r="N45" s="5"/>
      <c r="O45" s="5"/>
    </row>
    <row r="46" spans="1:15">
      <c r="A46" s="2"/>
      <c r="B46" s="2"/>
      <c r="C46" s="2"/>
      <c r="D46" s="2"/>
      <c r="E46" s="2"/>
      <c r="F46" s="2"/>
      <c r="G46" s="5"/>
      <c r="H46" s="5"/>
      <c r="I46" s="5"/>
      <c r="J46" s="5"/>
      <c r="K46" s="5"/>
      <c r="L46" s="5"/>
      <c r="M46" s="5"/>
      <c r="N46" s="5"/>
      <c r="O46" s="5"/>
    </row>
    <row r="47" spans="1:15">
      <c r="A47" s="5"/>
    </row>
    <row r="48" spans="1:15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</sheetData>
  <mergeCells count="8">
    <mergeCell ref="A2:L2"/>
    <mergeCell ref="A3:L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2019-03-04T13:56:11Z</cp:lastPrinted>
  <dcterms:created xsi:type="dcterms:W3CDTF">2014-01-11T19:36:19Z</dcterms:created>
  <dcterms:modified xsi:type="dcterms:W3CDTF">2019-06-03T12:41:27Z</dcterms:modified>
</cp:coreProperties>
</file>